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8120" windowHeight="10800"/>
  </bookViews>
  <sheets>
    <sheet name="Arbeitszeitrechnung_Lange Reihe" sheetId="2" r:id="rId1"/>
  </sheets>
  <externalReferences>
    <externalReference r:id="rId2"/>
  </externalReferences>
  <definedNames>
    <definedName name="_Net15">[1]ET2!#REF!</definedName>
    <definedName name="_xlnm.Print_Area" localSheetId="0">'Arbeitszeitrechnung_Lange Reihe'!$A$2:$CX$85</definedName>
    <definedName name="_xlnm.Print_Titles" localSheetId="0">'Arbeitszeitrechnung_Lange Reihe'!$A:$B</definedName>
  </definedNames>
  <calcPr calcId="145621"/>
</workbook>
</file>

<file path=xl/calcChain.xml><?xml version="1.0" encoding="utf-8"?>
<calcChain xmlns="http://schemas.openxmlformats.org/spreadsheetml/2006/main">
  <c r="A87" i="2" l="1"/>
  <c r="DE82" i="2"/>
  <c r="DC82" i="2"/>
  <c r="DA82" i="2"/>
  <c r="CY82" i="2"/>
  <c r="CW82" i="2"/>
  <c r="CU82" i="2"/>
  <c r="CS82" i="2"/>
  <c r="CQ82" i="2"/>
  <c r="CO82" i="2"/>
  <c r="CM82" i="2"/>
  <c r="CK82" i="2"/>
  <c r="CI82" i="2"/>
  <c r="CG82" i="2"/>
  <c r="CE82" i="2"/>
  <c r="CC82" i="2"/>
  <c r="CA82" i="2"/>
  <c r="BY82" i="2"/>
  <c r="BW82" i="2"/>
  <c r="BU82" i="2"/>
  <c r="BS82" i="2"/>
  <c r="BQ82" i="2"/>
  <c r="BO82" i="2"/>
  <c r="BM82" i="2"/>
  <c r="BK82" i="2"/>
  <c r="BI82" i="2"/>
  <c r="BG82" i="2"/>
  <c r="BE82" i="2"/>
  <c r="BC82" i="2"/>
  <c r="BA82" i="2"/>
  <c r="AY82" i="2"/>
  <c r="AW82" i="2"/>
  <c r="AU82" i="2"/>
  <c r="AS82" i="2"/>
  <c r="AQ82" i="2"/>
  <c r="AO82" i="2"/>
  <c r="AM82" i="2"/>
  <c r="AK82" i="2"/>
  <c r="AI82" i="2"/>
  <c r="AG82" i="2"/>
  <c r="AE82" i="2"/>
  <c r="AC82" i="2"/>
  <c r="AA82" i="2"/>
  <c r="Y82" i="2"/>
  <c r="W82" i="2"/>
  <c r="U82" i="2"/>
  <c r="S82" i="2"/>
  <c r="Q82" i="2"/>
  <c r="O82" i="2"/>
  <c r="M82" i="2"/>
  <c r="K82" i="2"/>
  <c r="I82" i="2"/>
  <c r="DI80" i="2"/>
  <c r="DG80" i="2"/>
  <c r="DE80" i="2"/>
  <c r="DC80" i="2"/>
  <c r="DA80" i="2"/>
  <c r="CY80" i="2"/>
  <c r="CW80" i="2"/>
  <c r="CU80" i="2"/>
  <c r="CS80" i="2"/>
  <c r="CQ80" i="2"/>
  <c r="CO80" i="2"/>
  <c r="CM80" i="2"/>
  <c r="CK80" i="2"/>
  <c r="CI80" i="2"/>
  <c r="CG80" i="2"/>
  <c r="CE80" i="2"/>
  <c r="CC80" i="2"/>
  <c r="CA80" i="2"/>
  <c r="BY80" i="2"/>
  <c r="BW80" i="2"/>
  <c r="BU80" i="2"/>
  <c r="BS80" i="2"/>
  <c r="BQ80" i="2"/>
  <c r="BO80" i="2"/>
  <c r="BM80" i="2"/>
  <c r="BK80" i="2"/>
  <c r="BI80" i="2"/>
  <c r="BG80" i="2"/>
  <c r="BE80" i="2"/>
  <c r="BC80" i="2"/>
  <c r="BA80" i="2"/>
  <c r="AY80" i="2"/>
  <c r="AW80" i="2"/>
  <c r="AU80" i="2"/>
  <c r="AS80" i="2"/>
  <c r="AQ80" i="2"/>
  <c r="AO80" i="2"/>
  <c r="AM80" i="2"/>
  <c r="AK80" i="2"/>
  <c r="AI80" i="2"/>
  <c r="AG80" i="2"/>
  <c r="AE80" i="2"/>
  <c r="AC80" i="2"/>
  <c r="AA80" i="2"/>
  <c r="Y80" i="2"/>
  <c r="W80" i="2"/>
  <c r="U80" i="2"/>
  <c r="S80" i="2"/>
  <c r="Q80" i="2"/>
  <c r="O80" i="2"/>
  <c r="M80" i="2"/>
  <c r="K80" i="2"/>
  <c r="I80" i="2"/>
  <c r="DI76" i="2"/>
  <c r="DG76" i="2"/>
  <c r="DE76" i="2"/>
  <c r="DC76" i="2"/>
  <c r="DA76" i="2"/>
  <c r="CY76" i="2"/>
  <c r="CW76" i="2"/>
  <c r="CU76" i="2"/>
  <c r="CS76" i="2"/>
  <c r="CQ76" i="2"/>
  <c r="CO76" i="2"/>
  <c r="CM76" i="2"/>
  <c r="CK76" i="2"/>
  <c r="CI76" i="2"/>
  <c r="CG76" i="2"/>
  <c r="CE76" i="2"/>
  <c r="CC76" i="2"/>
  <c r="CA76" i="2"/>
  <c r="BY76" i="2"/>
  <c r="BW76" i="2"/>
  <c r="BU76" i="2"/>
  <c r="BS76" i="2"/>
  <c r="BQ76" i="2"/>
  <c r="BO76" i="2"/>
  <c r="BM76" i="2"/>
  <c r="BK76" i="2"/>
  <c r="BI76" i="2"/>
  <c r="BG76" i="2"/>
  <c r="BE76" i="2"/>
  <c r="BC76" i="2"/>
  <c r="BA76" i="2"/>
  <c r="AY76" i="2"/>
  <c r="AW76" i="2"/>
  <c r="AU76" i="2"/>
  <c r="AS76" i="2"/>
  <c r="AQ76" i="2"/>
  <c r="AO76" i="2"/>
  <c r="AM76" i="2"/>
  <c r="AK76" i="2"/>
  <c r="AI76" i="2"/>
  <c r="AG76" i="2"/>
  <c r="AE76" i="2"/>
  <c r="AC76" i="2"/>
  <c r="AA76" i="2"/>
  <c r="Y76" i="2"/>
  <c r="W76" i="2"/>
  <c r="U76" i="2"/>
  <c r="S76" i="2"/>
  <c r="Q76" i="2"/>
  <c r="O76" i="2"/>
  <c r="M76" i="2"/>
  <c r="K76" i="2"/>
  <c r="I76" i="2"/>
  <c r="DI74" i="2"/>
  <c r="DG74" i="2"/>
  <c r="DE74" i="2"/>
  <c r="DC74" i="2"/>
  <c r="DA74" i="2"/>
  <c r="CY74" i="2"/>
  <c r="CW74" i="2"/>
  <c r="CU74" i="2"/>
  <c r="CS74" i="2"/>
  <c r="CQ74" i="2"/>
  <c r="CO74" i="2"/>
  <c r="CM74" i="2"/>
  <c r="CK74" i="2"/>
  <c r="CI74" i="2"/>
  <c r="CG74" i="2"/>
  <c r="CE74" i="2"/>
  <c r="CC74" i="2"/>
  <c r="CA74" i="2"/>
  <c r="BY74" i="2"/>
  <c r="BW74" i="2"/>
  <c r="BU74" i="2"/>
  <c r="BS74" i="2"/>
  <c r="BQ74" i="2"/>
  <c r="BO74" i="2"/>
  <c r="BM74" i="2"/>
  <c r="BK74" i="2"/>
  <c r="BI74" i="2"/>
  <c r="BG74" i="2"/>
  <c r="BE74" i="2"/>
  <c r="BC74" i="2"/>
  <c r="BA74" i="2"/>
  <c r="AY74" i="2"/>
  <c r="AW74" i="2"/>
  <c r="AU74" i="2"/>
  <c r="AS74" i="2"/>
  <c r="AQ74" i="2"/>
  <c r="AO74" i="2"/>
  <c r="AM74" i="2"/>
  <c r="AK74" i="2"/>
  <c r="AI74" i="2"/>
  <c r="AG74" i="2"/>
  <c r="AE74" i="2"/>
  <c r="AC74" i="2"/>
  <c r="AA74" i="2"/>
  <c r="Y74" i="2"/>
  <c r="W74" i="2"/>
  <c r="U74" i="2"/>
  <c r="S74" i="2"/>
  <c r="Q74" i="2"/>
  <c r="O74" i="2"/>
  <c r="M74" i="2"/>
  <c r="K74" i="2"/>
  <c r="I74" i="2"/>
  <c r="DJ68" i="2"/>
  <c r="DH68" i="2"/>
  <c r="DF68" i="2"/>
  <c r="DD68" i="2"/>
  <c r="DB68" i="2"/>
  <c r="CZ68" i="2"/>
  <c r="CX68" i="2"/>
  <c r="CV68" i="2"/>
  <c r="CT68" i="2"/>
  <c r="CR68" i="2"/>
  <c r="CP68" i="2"/>
  <c r="CN68" i="2"/>
  <c r="CL68" i="2"/>
  <c r="CJ68" i="2"/>
  <c r="CH68" i="2"/>
  <c r="CF68" i="2"/>
  <c r="CD68" i="2"/>
  <c r="CB68" i="2"/>
  <c r="BZ68" i="2"/>
  <c r="BX68" i="2"/>
  <c r="BV68" i="2"/>
  <c r="BT68" i="2"/>
  <c r="BR68" i="2"/>
  <c r="BP68" i="2"/>
  <c r="BN68" i="2"/>
  <c r="BL68" i="2"/>
  <c r="BJ68" i="2"/>
  <c r="BH68" i="2"/>
  <c r="BF68" i="2"/>
  <c r="BD68" i="2"/>
  <c r="BB68" i="2"/>
  <c r="AZ68" i="2"/>
  <c r="AX68" i="2"/>
  <c r="AV68" i="2"/>
  <c r="AT68" i="2"/>
  <c r="AR68" i="2"/>
  <c r="AP68" i="2"/>
  <c r="AN68" i="2"/>
  <c r="AL68" i="2"/>
  <c r="AJ68" i="2"/>
  <c r="AH68" i="2"/>
  <c r="AF68" i="2"/>
  <c r="AD68" i="2"/>
  <c r="AB68" i="2"/>
  <c r="Z68" i="2"/>
  <c r="X68" i="2"/>
  <c r="V68" i="2"/>
  <c r="T68" i="2"/>
  <c r="R68" i="2"/>
  <c r="P68" i="2"/>
  <c r="N68" i="2"/>
  <c r="L68" i="2"/>
  <c r="J68" i="2"/>
  <c r="H68" i="2"/>
  <c r="DJ66" i="2"/>
  <c r="DJ70" i="2" s="1"/>
  <c r="DH66" i="2"/>
  <c r="DH70" i="2" s="1"/>
  <c r="DF66" i="2"/>
  <c r="DF70" i="2" s="1"/>
  <c r="DD66" i="2"/>
  <c r="DD70" i="2" s="1"/>
  <c r="DB66" i="2"/>
  <c r="DB70" i="2" s="1"/>
  <c r="CZ66" i="2"/>
  <c r="CZ70" i="2" s="1"/>
  <c r="CX66" i="2"/>
  <c r="CX70" i="2" s="1"/>
  <c r="CV66" i="2"/>
  <c r="CV70" i="2" s="1"/>
  <c r="CT66" i="2"/>
  <c r="CT70" i="2" s="1"/>
  <c r="CR66" i="2"/>
  <c r="CR70" i="2" s="1"/>
  <c r="CP66" i="2"/>
  <c r="CP70" i="2" s="1"/>
  <c r="CN66" i="2"/>
  <c r="CN70" i="2" s="1"/>
  <c r="CL66" i="2"/>
  <c r="CL70" i="2" s="1"/>
  <c r="CJ66" i="2"/>
  <c r="CJ70" i="2" s="1"/>
  <c r="CH66" i="2"/>
  <c r="CH70" i="2" s="1"/>
  <c r="CF66" i="2"/>
  <c r="CF70" i="2" s="1"/>
  <c r="CD66" i="2"/>
  <c r="CD70" i="2" s="1"/>
  <c r="CB66" i="2"/>
  <c r="CB70" i="2" s="1"/>
  <c r="BZ66" i="2"/>
  <c r="BZ70" i="2" s="1"/>
  <c r="BX66" i="2"/>
  <c r="BX70" i="2" s="1"/>
  <c r="BV66" i="2"/>
  <c r="BV70" i="2" s="1"/>
  <c r="BT66" i="2"/>
  <c r="BT70" i="2" s="1"/>
  <c r="BR66" i="2"/>
  <c r="BR70" i="2" s="1"/>
  <c r="BP66" i="2"/>
  <c r="BP70" i="2" s="1"/>
  <c r="BN66" i="2"/>
  <c r="BN70" i="2" s="1"/>
  <c r="BL66" i="2"/>
  <c r="BL70" i="2" s="1"/>
  <c r="BJ66" i="2"/>
  <c r="BJ70" i="2" s="1"/>
  <c r="BH66" i="2"/>
  <c r="BH70" i="2" s="1"/>
  <c r="BF66" i="2"/>
  <c r="BF70" i="2" s="1"/>
  <c r="BD66" i="2"/>
  <c r="BD70" i="2" s="1"/>
  <c r="BB66" i="2"/>
  <c r="BB70" i="2" s="1"/>
  <c r="AZ66" i="2"/>
  <c r="AZ70" i="2" s="1"/>
  <c r="AX66" i="2"/>
  <c r="AX70" i="2" s="1"/>
  <c r="AV66" i="2"/>
  <c r="AV70" i="2" s="1"/>
  <c r="AT66" i="2"/>
  <c r="AT70" i="2" s="1"/>
  <c r="AR66" i="2"/>
  <c r="AR70" i="2" s="1"/>
  <c r="AP66" i="2"/>
  <c r="AP70" i="2" s="1"/>
  <c r="AN66" i="2"/>
  <c r="AN70" i="2" s="1"/>
  <c r="AL66" i="2"/>
  <c r="AL70" i="2" s="1"/>
  <c r="AJ66" i="2"/>
  <c r="AJ70" i="2" s="1"/>
  <c r="AH66" i="2"/>
  <c r="AH70" i="2" s="1"/>
  <c r="AF66" i="2"/>
  <c r="AF70" i="2" s="1"/>
  <c r="AD66" i="2"/>
  <c r="AD70" i="2" s="1"/>
  <c r="AB66" i="2"/>
  <c r="AB70" i="2" s="1"/>
  <c r="Z66" i="2"/>
  <c r="Z70" i="2" s="1"/>
  <c r="X66" i="2"/>
  <c r="X70" i="2" s="1"/>
  <c r="V66" i="2"/>
  <c r="V70" i="2" s="1"/>
  <c r="T66" i="2"/>
  <c r="T70" i="2" s="1"/>
  <c r="R66" i="2"/>
  <c r="R70" i="2" s="1"/>
  <c r="P66" i="2"/>
  <c r="P70" i="2" s="1"/>
  <c r="N66" i="2"/>
  <c r="N70" i="2" s="1"/>
  <c r="L66" i="2"/>
  <c r="L70" i="2" s="1"/>
  <c r="J66" i="2"/>
  <c r="J70" i="2" s="1"/>
  <c r="H66" i="2"/>
  <c r="H70" i="2" s="1"/>
  <c r="DJ61" i="2"/>
  <c r="DH61" i="2"/>
  <c r="DF61" i="2"/>
  <c r="DD61" i="2"/>
  <c r="DB61" i="2"/>
  <c r="CZ61" i="2"/>
  <c r="CX61" i="2"/>
  <c r="CV61" i="2"/>
  <c r="CT61" i="2"/>
  <c r="CR61" i="2"/>
  <c r="CP61" i="2"/>
  <c r="CN61" i="2"/>
  <c r="CL61" i="2"/>
  <c r="CJ61" i="2"/>
  <c r="CH61" i="2"/>
  <c r="CF61" i="2"/>
  <c r="CD61" i="2"/>
  <c r="CB61" i="2"/>
  <c r="BZ61" i="2"/>
  <c r="BX61" i="2"/>
  <c r="BV61" i="2"/>
  <c r="BT61" i="2"/>
  <c r="BR61" i="2"/>
  <c r="BP61" i="2"/>
  <c r="BN61" i="2"/>
  <c r="BL61" i="2"/>
  <c r="BJ61" i="2"/>
  <c r="BH61" i="2"/>
  <c r="BF61" i="2"/>
  <c r="BD61" i="2"/>
  <c r="BB61" i="2"/>
  <c r="AZ61" i="2"/>
  <c r="AX61" i="2"/>
  <c r="AV61" i="2"/>
  <c r="AT61" i="2"/>
  <c r="AR61" i="2"/>
  <c r="AP61" i="2"/>
  <c r="AN61" i="2"/>
  <c r="AL61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H61" i="2"/>
  <c r="DJ59" i="2"/>
  <c r="DH59" i="2"/>
  <c r="DF59" i="2"/>
  <c r="DD59" i="2"/>
  <c r="DB59" i="2"/>
  <c r="CZ59" i="2"/>
  <c r="CX59" i="2"/>
  <c r="CV59" i="2"/>
  <c r="CT59" i="2"/>
  <c r="CR59" i="2"/>
  <c r="CP59" i="2"/>
  <c r="CN59" i="2"/>
  <c r="CL59" i="2"/>
  <c r="CJ59" i="2"/>
  <c r="CH59" i="2"/>
  <c r="CF59" i="2"/>
  <c r="CD59" i="2"/>
  <c r="CB59" i="2"/>
  <c r="BZ59" i="2"/>
  <c r="BX59" i="2"/>
  <c r="BV59" i="2"/>
  <c r="BT59" i="2"/>
  <c r="BR59" i="2"/>
  <c r="BP59" i="2"/>
  <c r="BN59" i="2"/>
  <c r="BL59" i="2"/>
  <c r="BJ59" i="2"/>
  <c r="BH59" i="2"/>
  <c r="BF59" i="2"/>
  <c r="BD59" i="2"/>
  <c r="BB59" i="2"/>
  <c r="AZ59" i="2"/>
  <c r="AX59" i="2"/>
  <c r="AV59" i="2"/>
  <c r="AT59" i="2"/>
  <c r="AR59" i="2"/>
  <c r="AP59" i="2"/>
  <c r="AN59" i="2"/>
  <c r="AL59" i="2"/>
  <c r="AJ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H59" i="2"/>
  <c r="CD57" i="2"/>
  <c r="CB57" i="2"/>
  <c r="BZ57" i="2"/>
  <c r="BX57" i="2"/>
  <c r="BV57" i="2"/>
  <c r="BT57" i="2"/>
  <c r="BR57" i="2"/>
  <c r="BP57" i="2"/>
  <c r="BN57" i="2"/>
  <c r="BL57" i="2"/>
  <c r="BJ57" i="2"/>
  <c r="BH57" i="2"/>
  <c r="BF57" i="2"/>
  <c r="BD57" i="2"/>
  <c r="BB57" i="2"/>
  <c r="AZ57" i="2"/>
  <c r="AX57" i="2"/>
  <c r="AV57" i="2"/>
  <c r="AT57" i="2"/>
  <c r="AR57" i="2"/>
  <c r="AP57" i="2"/>
  <c r="AN57" i="2"/>
  <c r="AL57" i="2"/>
  <c r="AJ57" i="2"/>
  <c r="AH57" i="2"/>
  <c r="AF57" i="2"/>
  <c r="AD57" i="2"/>
  <c r="AB57" i="2"/>
  <c r="Z57" i="2"/>
  <c r="X57" i="2"/>
  <c r="V57" i="2"/>
  <c r="T57" i="2"/>
  <c r="R57" i="2"/>
  <c r="P57" i="2"/>
  <c r="N57" i="2"/>
  <c r="L57" i="2"/>
  <c r="J57" i="2"/>
  <c r="H57" i="2"/>
  <c r="DJ55" i="2"/>
  <c r="DH55" i="2"/>
  <c r="DF55" i="2"/>
  <c r="DD55" i="2"/>
  <c r="DB55" i="2"/>
  <c r="CZ55" i="2"/>
  <c r="CX55" i="2"/>
  <c r="CV55" i="2"/>
  <c r="CT55" i="2"/>
  <c r="CR55" i="2"/>
  <c r="CP55" i="2"/>
  <c r="CN55" i="2"/>
  <c r="CL55" i="2"/>
  <c r="CJ55" i="2"/>
  <c r="CH55" i="2"/>
  <c r="CF55" i="2"/>
  <c r="CD55" i="2"/>
  <c r="CB55" i="2"/>
  <c r="BZ55" i="2"/>
  <c r="BX55" i="2"/>
  <c r="BV55" i="2"/>
  <c r="BT55" i="2"/>
  <c r="BR55" i="2"/>
  <c r="BP55" i="2"/>
  <c r="BN55" i="2"/>
  <c r="BL55" i="2"/>
  <c r="BJ55" i="2"/>
  <c r="BH55" i="2"/>
  <c r="BF55" i="2"/>
  <c r="BD55" i="2"/>
  <c r="BB55" i="2"/>
  <c r="AZ55" i="2"/>
  <c r="AX55" i="2"/>
  <c r="AV55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T55" i="2"/>
  <c r="R55" i="2"/>
  <c r="P55" i="2"/>
  <c r="N55" i="2"/>
  <c r="L55" i="2"/>
  <c r="J55" i="2"/>
  <c r="H55" i="2"/>
  <c r="DJ53" i="2"/>
  <c r="DH53" i="2"/>
  <c r="DF53" i="2"/>
  <c r="DD53" i="2"/>
  <c r="DB53" i="2"/>
  <c r="CZ53" i="2"/>
  <c r="CX53" i="2"/>
  <c r="CV53" i="2"/>
  <c r="CT53" i="2"/>
  <c r="CR53" i="2"/>
  <c r="CP53" i="2"/>
  <c r="CN53" i="2"/>
  <c r="CL53" i="2"/>
  <c r="CJ53" i="2"/>
  <c r="CH53" i="2"/>
  <c r="CF53" i="2"/>
  <c r="CD53" i="2"/>
  <c r="CB53" i="2"/>
  <c r="BZ53" i="2"/>
  <c r="BX53" i="2"/>
  <c r="BV53" i="2"/>
  <c r="BT53" i="2"/>
  <c r="BR53" i="2"/>
  <c r="BP53" i="2"/>
  <c r="BN53" i="2"/>
  <c r="BL53" i="2"/>
  <c r="BJ53" i="2"/>
  <c r="BH53" i="2"/>
  <c r="BF53" i="2"/>
  <c r="BD53" i="2"/>
  <c r="BB53" i="2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T53" i="2"/>
  <c r="R53" i="2"/>
  <c r="P53" i="2"/>
  <c r="N53" i="2"/>
  <c r="L53" i="2"/>
  <c r="J53" i="2"/>
  <c r="H53" i="2"/>
  <c r="DJ51" i="2"/>
  <c r="DH51" i="2"/>
  <c r="DF51" i="2"/>
  <c r="DD51" i="2"/>
  <c r="DB51" i="2"/>
  <c r="CZ51" i="2"/>
  <c r="CX51" i="2"/>
  <c r="CV51" i="2"/>
  <c r="CT51" i="2"/>
  <c r="CR51" i="2"/>
  <c r="CP51" i="2"/>
  <c r="CN51" i="2"/>
  <c r="CL51" i="2"/>
  <c r="CJ51" i="2"/>
  <c r="CH51" i="2"/>
  <c r="CF51" i="2"/>
  <c r="CD51" i="2"/>
  <c r="CB51" i="2"/>
  <c r="BZ51" i="2"/>
  <c r="BX51" i="2"/>
  <c r="BV51" i="2"/>
  <c r="BT51" i="2"/>
  <c r="BR51" i="2"/>
  <c r="BP51" i="2"/>
  <c r="BN51" i="2"/>
  <c r="BL51" i="2"/>
  <c r="BJ51" i="2"/>
  <c r="BH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T51" i="2"/>
  <c r="R51" i="2"/>
  <c r="P51" i="2"/>
  <c r="N51" i="2"/>
  <c r="L51" i="2"/>
  <c r="J51" i="2"/>
  <c r="H51" i="2"/>
  <c r="BT3" i="2"/>
  <c r="BY3" i="2" s="1"/>
  <c r="CD3" i="2" s="1"/>
  <c r="CI3" i="2" s="1"/>
  <c r="CN3" i="2" s="1"/>
  <c r="CS3" i="2" s="1"/>
  <c r="CX3" i="2" s="1"/>
  <c r="DC3" i="2" s="1"/>
  <c r="DH3" i="2" s="1"/>
  <c r="BS3" i="2"/>
  <c r="BX3" i="2" s="1"/>
  <c r="CC3" i="2" s="1"/>
  <c r="CH3" i="2" s="1"/>
  <c r="CM3" i="2" s="1"/>
  <c r="CR3" i="2" s="1"/>
  <c r="CW3" i="2" s="1"/>
  <c r="DB3" i="2" s="1"/>
  <c r="DG3" i="2" s="1"/>
  <c r="BR3" i="2"/>
  <c r="BW3" i="2" s="1"/>
  <c r="CB3" i="2" s="1"/>
  <c r="CG3" i="2" s="1"/>
  <c r="CL3" i="2" s="1"/>
  <c r="CQ3" i="2" s="1"/>
  <c r="CV3" i="2" s="1"/>
  <c r="DA3" i="2" s="1"/>
  <c r="DF3" i="2" s="1"/>
  <c r="BQ3" i="2"/>
  <c r="BV3" i="2" s="1"/>
  <c r="CA3" i="2" s="1"/>
  <c r="CF3" i="2" s="1"/>
  <c r="CK3" i="2" s="1"/>
  <c r="CP3" i="2" s="1"/>
  <c r="CU3" i="2" s="1"/>
  <c r="CZ3" i="2" s="1"/>
  <c r="DE3" i="2" s="1"/>
  <c r="DJ3" i="2" s="1"/>
  <c r="BP3" i="2"/>
  <c r="BU3" i="2" s="1"/>
  <c r="BZ3" i="2" s="1"/>
  <c r="CE3" i="2" s="1"/>
  <c r="CJ3" i="2" s="1"/>
  <c r="CO3" i="2" s="1"/>
  <c r="CT3" i="2" s="1"/>
  <c r="CY3" i="2" s="1"/>
  <c r="DD3" i="2" s="1"/>
  <c r="DI3" i="2" s="1"/>
  <c r="DG82" i="2" l="1"/>
  <c r="DI82" i="2"/>
  <c r="I51" i="2"/>
  <c r="K51" i="2"/>
  <c r="M51" i="2"/>
  <c r="O51" i="2"/>
  <c r="Q51" i="2"/>
  <c r="S51" i="2"/>
  <c r="U51" i="2"/>
  <c r="W51" i="2"/>
  <c r="Y51" i="2"/>
  <c r="AA51" i="2"/>
  <c r="AC51" i="2"/>
  <c r="AE51" i="2"/>
  <c r="AG51" i="2"/>
  <c r="AI51" i="2"/>
  <c r="AK51" i="2"/>
  <c r="AM51" i="2"/>
  <c r="AO51" i="2"/>
  <c r="AQ51" i="2"/>
  <c r="AS51" i="2"/>
  <c r="AU51" i="2"/>
  <c r="AW51" i="2"/>
  <c r="AY51" i="2"/>
  <c r="BA51" i="2"/>
  <c r="BC51" i="2"/>
  <c r="BE51" i="2"/>
  <c r="BG51" i="2"/>
  <c r="BI51" i="2"/>
  <c r="BK51" i="2"/>
  <c r="BM51" i="2"/>
  <c r="BO51" i="2"/>
  <c r="BQ51" i="2"/>
  <c r="BS51" i="2"/>
  <c r="BU51" i="2"/>
  <c r="BW51" i="2"/>
  <c r="BY51" i="2"/>
  <c r="CA51" i="2"/>
  <c r="CC51" i="2"/>
  <c r="CE51" i="2"/>
  <c r="CG51" i="2"/>
  <c r="CI51" i="2"/>
  <c r="CK51" i="2"/>
  <c r="CM51" i="2"/>
  <c r="CO51" i="2"/>
  <c r="CQ51" i="2"/>
  <c r="CS51" i="2"/>
  <c r="CU51" i="2"/>
  <c r="CW51" i="2"/>
  <c r="CY51" i="2"/>
  <c r="DA51" i="2"/>
  <c r="DC51" i="2"/>
  <c r="DE51" i="2"/>
  <c r="DG51" i="2"/>
  <c r="DI51" i="2"/>
  <c r="I53" i="2"/>
  <c r="K53" i="2"/>
  <c r="M53" i="2"/>
  <c r="O53" i="2"/>
  <c r="Q53" i="2"/>
  <c r="S53" i="2"/>
  <c r="U53" i="2"/>
  <c r="W53" i="2"/>
  <c r="Y53" i="2"/>
  <c r="AA53" i="2"/>
  <c r="AC53" i="2"/>
  <c r="AE53" i="2"/>
  <c r="AG53" i="2"/>
  <c r="AI53" i="2"/>
  <c r="AK53" i="2"/>
  <c r="AM53" i="2"/>
  <c r="AO53" i="2"/>
  <c r="AQ53" i="2"/>
  <c r="AS53" i="2"/>
  <c r="AU53" i="2"/>
  <c r="AW53" i="2"/>
  <c r="AY53" i="2"/>
  <c r="BA53" i="2"/>
  <c r="BC53" i="2"/>
  <c r="BE53" i="2"/>
  <c r="BG53" i="2"/>
  <c r="BI53" i="2"/>
  <c r="BK53" i="2"/>
  <c r="BM53" i="2"/>
  <c r="BO53" i="2"/>
  <c r="BQ53" i="2"/>
  <c r="BS53" i="2"/>
  <c r="BU53" i="2"/>
  <c r="BW53" i="2"/>
  <c r="BY53" i="2"/>
  <c r="CA53" i="2"/>
  <c r="CC53" i="2"/>
  <c r="CE53" i="2"/>
  <c r="CG53" i="2"/>
  <c r="CI53" i="2"/>
  <c r="CK53" i="2"/>
  <c r="CM53" i="2"/>
  <c r="CO53" i="2"/>
  <c r="CQ53" i="2"/>
  <c r="CS53" i="2"/>
  <c r="CU53" i="2"/>
  <c r="CW53" i="2"/>
  <c r="CY53" i="2"/>
  <c r="DA53" i="2"/>
  <c r="DC53" i="2"/>
  <c r="DE53" i="2"/>
  <c r="DG53" i="2"/>
  <c r="DI53" i="2"/>
  <c r="I55" i="2"/>
  <c r="K55" i="2"/>
  <c r="M55" i="2"/>
  <c r="O55" i="2"/>
  <c r="Q55" i="2"/>
  <c r="S55" i="2"/>
  <c r="U55" i="2"/>
  <c r="W55" i="2"/>
  <c r="Y55" i="2"/>
  <c r="AA55" i="2"/>
  <c r="AC55" i="2"/>
  <c r="AE55" i="2"/>
  <c r="AG55" i="2"/>
  <c r="AI55" i="2"/>
  <c r="AK55" i="2"/>
  <c r="AM55" i="2"/>
  <c r="AO55" i="2"/>
  <c r="AQ55" i="2"/>
  <c r="AS55" i="2"/>
  <c r="AU55" i="2"/>
  <c r="AW55" i="2"/>
  <c r="AY55" i="2"/>
  <c r="BA55" i="2"/>
  <c r="BC55" i="2"/>
  <c r="BE55" i="2"/>
  <c r="BG55" i="2"/>
  <c r="BI55" i="2"/>
  <c r="BK55" i="2"/>
  <c r="BM55" i="2"/>
  <c r="BO55" i="2"/>
  <c r="BQ55" i="2"/>
  <c r="BS55" i="2"/>
  <c r="BU55" i="2"/>
  <c r="BW55" i="2"/>
  <c r="BY55" i="2"/>
  <c r="CA55" i="2"/>
  <c r="CC55" i="2"/>
  <c r="CE55" i="2"/>
  <c r="CG55" i="2"/>
  <c r="CI55" i="2"/>
  <c r="CK55" i="2"/>
  <c r="CM55" i="2"/>
  <c r="CO55" i="2"/>
  <c r="CQ55" i="2"/>
  <c r="CS55" i="2"/>
  <c r="CU55" i="2"/>
  <c r="CW55" i="2"/>
  <c r="CY55" i="2"/>
  <c r="DA55" i="2"/>
  <c r="DC55" i="2"/>
  <c r="DE55" i="2"/>
  <c r="DG55" i="2"/>
  <c r="DI55" i="2"/>
  <c r="I57" i="2"/>
  <c r="K57" i="2"/>
  <c r="M57" i="2"/>
  <c r="O57" i="2"/>
  <c r="Q57" i="2"/>
  <c r="S57" i="2"/>
  <c r="U57" i="2"/>
  <c r="W57" i="2"/>
  <c r="Y57" i="2"/>
  <c r="AA57" i="2"/>
  <c r="AC57" i="2"/>
  <c r="AE57" i="2"/>
  <c r="AG57" i="2"/>
  <c r="AI57" i="2"/>
  <c r="AK57" i="2"/>
  <c r="AM57" i="2"/>
  <c r="AO57" i="2"/>
  <c r="AQ57" i="2"/>
  <c r="AS57" i="2"/>
  <c r="AU57" i="2"/>
  <c r="AW57" i="2"/>
  <c r="AY57" i="2"/>
  <c r="BA57" i="2"/>
  <c r="BC57" i="2"/>
  <c r="BE57" i="2"/>
  <c r="BG57" i="2"/>
  <c r="BI57" i="2"/>
  <c r="BK57" i="2"/>
  <c r="BM57" i="2"/>
  <c r="BO57" i="2"/>
  <c r="BQ57" i="2"/>
  <c r="BS57" i="2"/>
  <c r="BU57" i="2"/>
  <c r="BW57" i="2"/>
  <c r="BY57" i="2"/>
  <c r="CA57" i="2"/>
  <c r="CC57" i="2"/>
  <c r="CE57" i="2"/>
  <c r="CG57" i="2"/>
  <c r="CI57" i="2"/>
  <c r="CK57" i="2"/>
  <c r="CM57" i="2"/>
  <c r="CO57" i="2"/>
  <c r="CQ57" i="2"/>
  <c r="CS57" i="2"/>
  <c r="CU57" i="2"/>
  <c r="CW57" i="2"/>
  <c r="CY57" i="2"/>
  <c r="DA57" i="2"/>
  <c r="DC57" i="2"/>
  <c r="DE57" i="2"/>
  <c r="DG57" i="2"/>
  <c r="DI57" i="2"/>
  <c r="I59" i="2"/>
  <c r="K59" i="2"/>
  <c r="M59" i="2"/>
  <c r="O59" i="2"/>
  <c r="Q59" i="2"/>
  <c r="S59" i="2"/>
  <c r="U59" i="2"/>
  <c r="W59" i="2"/>
  <c r="Y59" i="2"/>
  <c r="AA59" i="2"/>
  <c r="AC59" i="2"/>
  <c r="AE59" i="2"/>
  <c r="AG59" i="2"/>
  <c r="AI59" i="2"/>
  <c r="AK59" i="2"/>
  <c r="AM59" i="2"/>
  <c r="AO59" i="2"/>
  <c r="AQ59" i="2"/>
  <c r="AS59" i="2"/>
  <c r="AU59" i="2"/>
  <c r="AW59" i="2"/>
  <c r="AY59" i="2"/>
  <c r="BA59" i="2"/>
  <c r="BC59" i="2"/>
  <c r="BE59" i="2"/>
  <c r="BG59" i="2"/>
  <c r="BI59" i="2"/>
  <c r="BK59" i="2"/>
  <c r="BM59" i="2"/>
  <c r="BO59" i="2"/>
  <c r="BQ59" i="2"/>
  <c r="BS59" i="2"/>
  <c r="BU59" i="2"/>
  <c r="BW59" i="2"/>
  <c r="BY59" i="2"/>
  <c r="CA59" i="2"/>
  <c r="CC59" i="2"/>
  <c r="CE59" i="2"/>
  <c r="CG59" i="2"/>
  <c r="CI59" i="2"/>
  <c r="CK59" i="2"/>
  <c r="CM59" i="2"/>
  <c r="CO59" i="2"/>
  <c r="CQ59" i="2"/>
  <c r="CS59" i="2"/>
  <c r="CU59" i="2"/>
  <c r="CW59" i="2"/>
  <c r="CY59" i="2"/>
  <c r="DA59" i="2"/>
  <c r="DC59" i="2"/>
  <c r="DE59" i="2"/>
  <c r="DG59" i="2"/>
  <c r="DI59" i="2"/>
  <c r="I61" i="2"/>
  <c r="K61" i="2"/>
  <c r="M61" i="2"/>
  <c r="O61" i="2"/>
  <c r="Q61" i="2"/>
  <c r="S61" i="2"/>
  <c r="U61" i="2"/>
  <c r="W61" i="2"/>
  <c r="Y61" i="2"/>
  <c r="AA61" i="2"/>
  <c r="AC61" i="2"/>
  <c r="AE61" i="2"/>
  <c r="AG61" i="2"/>
  <c r="AI61" i="2"/>
  <c r="AK61" i="2"/>
  <c r="AM61" i="2"/>
  <c r="AO61" i="2"/>
  <c r="AQ61" i="2"/>
  <c r="AS61" i="2"/>
  <c r="AU61" i="2"/>
  <c r="AW61" i="2"/>
  <c r="AY61" i="2"/>
  <c r="BA61" i="2"/>
  <c r="BC61" i="2"/>
  <c r="BE61" i="2"/>
  <c r="BG61" i="2"/>
  <c r="BI61" i="2"/>
  <c r="BK61" i="2"/>
  <c r="BM61" i="2"/>
  <c r="BO61" i="2"/>
  <c r="BQ61" i="2"/>
  <c r="BS61" i="2"/>
  <c r="BU61" i="2"/>
  <c r="BW61" i="2"/>
  <c r="BY61" i="2"/>
  <c r="CA61" i="2"/>
  <c r="CC61" i="2"/>
  <c r="CE61" i="2"/>
  <c r="CG61" i="2"/>
  <c r="CI61" i="2"/>
  <c r="CK61" i="2"/>
  <c r="CM61" i="2"/>
  <c r="CO61" i="2"/>
  <c r="CQ61" i="2"/>
  <c r="CS61" i="2"/>
  <c r="CU61" i="2"/>
  <c r="CW61" i="2"/>
  <c r="CY61" i="2"/>
  <c r="DA61" i="2"/>
  <c r="DC61" i="2"/>
  <c r="DE61" i="2"/>
  <c r="DG61" i="2"/>
  <c r="DI61" i="2"/>
  <c r="I66" i="2"/>
  <c r="I70" i="2" s="1"/>
  <c r="K66" i="2"/>
  <c r="K70" i="2" s="1"/>
  <c r="M66" i="2"/>
  <c r="M70" i="2" s="1"/>
  <c r="O66" i="2"/>
  <c r="O70" i="2" s="1"/>
  <c r="Q66" i="2"/>
  <c r="Q70" i="2" s="1"/>
  <c r="S66" i="2"/>
  <c r="S70" i="2" s="1"/>
  <c r="U66" i="2"/>
  <c r="U70" i="2" s="1"/>
  <c r="W66" i="2"/>
  <c r="W70" i="2" s="1"/>
  <c r="Y66" i="2"/>
  <c r="Y70" i="2" s="1"/>
  <c r="AA66" i="2"/>
  <c r="AA70" i="2" s="1"/>
  <c r="AC66" i="2"/>
  <c r="AC70" i="2" s="1"/>
  <c r="AE66" i="2"/>
  <c r="AE70" i="2" s="1"/>
  <c r="AG66" i="2"/>
  <c r="AG70" i="2" s="1"/>
  <c r="AI66" i="2"/>
  <c r="AI70" i="2" s="1"/>
  <c r="AK66" i="2"/>
  <c r="AK70" i="2" s="1"/>
  <c r="AM66" i="2"/>
  <c r="AM70" i="2" s="1"/>
  <c r="AO66" i="2"/>
  <c r="AO70" i="2" s="1"/>
  <c r="AQ66" i="2"/>
  <c r="AQ70" i="2" s="1"/>
  <c r="AS66" i="2"/>
  <c r="AS70" i="2" s="1"/>
  <c r="AU66" i="2"/>
  <c r="AU70" i="2" s="1"/>
  <c r="AW66" i="2"/>
  <c r="AW70" i="2" s="1"/>
  <c r="AY66" i="2"/>
  <c r="AY70" i="2" s="1"/>
  <c r="BA66" i="2"/>
  <c r="BA70" i="2" s="1"/>
  <c r="BC66" i="2"/>
  <c r="BC70" i="2" s="1"/>
  <c r="BE66" i="2"/>
  <c r="BE70" i="2" s="1"/>
  <c r="BG66" i="2"/>
  <c r="BG70" i="2" s="1"/>
  <c r="BI66" i="2"/>
  <c r="BI70" i="2" s="1"/>
  <c r="BK66" i="2"/>
  <c r="BK70" i="2" s="1"/>
  <c r="BM66" i="2"/>
  <c r="BM70" i="2" s="1"/>
  <c r="BO66" i="2"/>
  <c r="BO70" i="2" s="1"/>
  <c r="BQ66" i="2"/>
  <c r="BQ70" i="2" s="1"/>
  <c r="BS66" i="2"/>
  <c r="BS70" i="2" s="1"/>
  <c r="BU66" i="2"/>
  <c r="BU70" i="2" s="1"/>
  <c r="BW66" i="2"/>
  <c r="BW70" i="2" s="1"/>
  <c r="BY66" i="2"/>
  <c r="BY70" i="2" s="1"/>
  <c r="CA66" i="2"/>
  <c r="CA70" i="2" s="1"/>
  <c r="CC66" i="2"/>
  <c r="CC70" i="2" s="1"/>
  <c r="CE66" i="2"/>
  <c r="CE70" i="2" s="1"/>
  <c r="CG66" i="2"/>
  <c r="CG70" i="2" s="1"/>
  <c r="CI66" i="2"/>
  <c r="CI70" i="2" s="1"/>
  <c r="CK66" i="2"/>
  <c r="CK70" i="2" s="1"/>
  <c r="CM66" i="2"/>
  <c r="CM70" i="2" s="1"/>
  <c r="CO66" i="2"/>
  <c r="CO70" i="2" s="1"/>
  <c r="CQ66" i="2"/>
  <c r="CQ70" i="2" s="1"/>
  <c r="CS66" i="2"/>
  <c r="CS70" i="2" s="1"/>
  <c r="CU66" i="2"/>
  <c r="CU70" i="2" s="1"/>
  <c r="CW66" i="2"/>
  <c r="CW70" i="2" s="1"/>
  <c r="CY66" i="2"/>
  <c r="CY70" i="2" s="1"/>
  <c r="DA66" i="2"/>
  <c r="DA70" i="2" s="1"/>
  <c r="DC66" i="2"/>
  <c r="DC70" i="2" s="1"/>
  <c r="DE66" i="2"/>
  <c r="DE70" i="2" s="1"/>
  <c r="DG66" i="2"/>
  <c r="DG70" i="2" s="1"/>
  <c r="DI66" i="2"/>
  <c r="DI70" i="2" s="1"/>
  <c r="I68" i="2"/>
  <c r="K68" i="2"/>
  <c r="M68" i="2"/>
  <c r="O68" i="2"/>
  <c r="Q68" i="2"/>
  <c r="S68" i="2"/>
  <c r="U68" i="2"/>
  <c r="W68" i="2"/>
  <c r="Y68" i="2"/>
  <c r="AA68" i="2"/>
  <c r="AC68" i="2"/>
  <c r="AE68" i="2"/>
  <c r="AG68" i="2"/>
  <c r="AI68" i="2"/>
  <c r="AK68" i="2"/>
  <c r="AM68" i="2"/>
  <c r="AO68" i="2"/>
  <c r="AQ68" i="2"/>
  <c r="AS68" i="2"/>
  <c r="AU68" i="2"/>
  <c r="AW68" i="2"/>
  <c r="AY68" i="2"/>
  <c r="BA68" i="2"/>
  <c r="BC68" i="2"/>
  <c r="BE68" i="2"/>
  <c r="BG68" i="2"/>
  <c r="BI68" i="2"/>
  <c r="BK68" i="2"/>
  <c r="BM68" i="2"/>
  <c r="BO68" i="2"/>
  <c r="BQ68" i="2"/>
  <c r="BS68" i="2"/>
  <c r="BU68" i="2"/>
  <c r="BW68" i="2"/>
  <c r="BY68" i="2"/>
  <c r="CA68" i="2"/>
  <c r="CC68" i="2"/>
  <c r="CE68" i="2"/>
  <c r="CG68" i="2"/>
  <c r="CI68" i="2"/>
  <c r="CK68" i="2"/>
  <c r="CM68" i="2"/>
  <c r="CO68" i="2"/>
  <c r="CQ68" i="2"/>
  <c r="CS68" i="2"/>
  <c r="CU68" i="2"/>
  <c r="CW68" i="2"/>
  <c r="CY68" i="2"/>
  <c r="DA68" i="2"/>
  <c r="DC68" i="2"/>
  <c r="DE68" i="2"/>
  <c r="DG68" i="2"/>
  <c r="DI68" i="2"/>
  <c r="H74" i="2"/>
  <c r="J74" i="2"/>
  <c r="L74" i="2"/>
  <c r="N74" i="2"/>
  <c r="P74" i="2"/>
  <c r="R74" i="2"/>
  <c r="T74" i="2"/>
  <c r="V74" i="2"/>
  <c r="X74" i="2"/>
  <c r="Z74" i="2"/>
  <c r="AB74" i="2"/>
  <c r="AD74" i="2"/>
  <c r="AF74" i="2"/>
  <c r="AH74" i="2"/>
  <c r="AJ74" i="2"/>
  <c r="AL74" i="2"/>
  <c r="AN74" i="2"/>
  <c r="AP74" i="2"/>
  <c r="AR74" i="2"/>
  <c r="AT74" i="2"/>
  <c r="AV74" i="2"/>
  <c r="AX74" i="2"/>
  <c r="AZ74" i="2"/>
  <c r="BB74" i="2"/>
  <c r="BD74" i="2"/>
  <c r="BF74" i="2"/>
  <c r="BH74" i="2"/>
  <c r="BJ74" i="2"/>
  <c r="BL74" i="2"/>
  <c r="BN74" i="2"/>
  <c r="BP74" i="2"/>
  <c r="BR74" i="2"/>
  <c r="BT74" i="2"/>
  <c r="BV74" i="2"/>
  <c r="BX74" i="2"/>
  <c r="BZ74" i="2"/>
  <c r="CB74" i="2"/>
  <c r="CD74" i="2"/>
  <c r="CF74" i="2"/>
  <c r="CH74" i="2"/>
  <c r="CJ74" i="2"/>
  <c r="CL74" i="2"/>
  <c r="CN74" i="2"/>
  <c r="CP74" i="2"/>
  <c r="CR74" i="2"/>
  <c r="CT74" i="2"/>
  <c r="CV74" i="2"/>
  <c r="CX74" i="2"/>
  <c r="CZ74" i="2"/>
  <c r="DB74" i="2"/>
  <c r="DD74" i="2"/>
  <c r="DF74" i="2"/>
  <c r="DH74" i="2"/>
  <c r="DJ74" i="2"/>
  <c r="H76" i="2"/>
  <c r="J76" i="2"/>
  <c r="L76" i="2"/>
  <c r="N76" i="2"/>
  <c r="P76" i="2"/>
  <c r="R76" i="2"/>
  <c r="T76" i="2"/>
  <c r="V76" i="2"/>
  <c r="X76" i="2"/>
  <c r="Z76" i="2"/>
  <c r="AB76" i="2"/>
  <c r="AD76" i="2"/>
  <c r="AF76" i="2"/>
  <c r="AH76" i="2"/>
  <c r="AJ76" i="2"/>
  <c r="AL76" i="2"/>
  <c r="AN76" i="2"/>
  <c r="AP76" i="2"/>
  <c r="AR76" i="2"/>
  <c r="AT76" i="2"/>
  <c r="AV76" i="2"/>
  <c r="AX76" i="2"/>
  <c r="AZ76" i="2"/>
  <c r="BB76" i="2"/>
  <c r="BD76" i="2"/>
  <c r="BF76" i="2"/>
  <c r="BH76" i="2"/>
  <c r="BJ76" i="2"/>
  <c r="BL76" i="2"/>
  <c r="BN76" i="2"/>
  <c r="BP76" i="2"/>
  <c r="BR76" i="2"/>
  <c r="BT76" i="2"/>
  <c r="BV76" i="2"/>
  <c r="BX76" i="2"/>
  <c r="BZ76" i="2"/>
  <c r="CB76" i="2"/>
  <c r="CD76" i="2"/>
  <c r="CF76" i="2"/>
  <c r="CH76" i="2"/>
  <c r="CJ76" i="2"/>
  <c r="CL76" i="2"/>
  <c r="CN76" i="2"/>
  <c r="CP76" i="2"/>
  <c r="CR76" i="2"/>
  <c r="CT76" i="2"/>
  <c r="CV76" i="2"/>
  <c r="CX76" i="2"/>
  <c r="CZ76" i="2"/>
  <c r="DB76" i="2"/>
  <c r="DD76" i="2"/>
  <c r="DF76" i="2"/>
  <c r="DH76" i="2"/>
  <c r="DJ76" i="2"/>
  <c r="H80" i="2"/>
  <c r="J80" i="2"/>
  <c r="L80" i="2"/>
  <c r="N80" i="2"/>
  <c r="P80" i="2"/>
  <c r="R80" i="2"/>
  <c r="T80" i="2"/>
  <c r="V80" i="2"/>
  <c r="X80" i="2"/>
  <c r="Z80" i="2"/>
  <c r="AB80" i="2"/>
  <c r="AD80" i="2"/>
  <c r="AF80" i="2"/>
  <c r="AH80" i="2"/>
  <c r="AJ80" i="2"/>
  <c r="AL80" i="2"/>
  <c r="AN80" i="2"/>
  <c r="AP80" i="2"/>
  <c r="AR80" i="2"/>
  <c r="AT80" i="2"/>
  <c r="AV80" i="2"/>
  <c r="AX80" i="2"/>
  <c r="AZ80" i="2"/>
  <c r="BB80" i="2"/>
  <c r="BD80" i="2"/>
  <c r="BF80" i="2"/>
  <c r="BH80" i="2"/>
  <c r="BJ80" i="2"/>
  <c r="BL80" i="2"/>
  <c r="BN80" i="2"/>
  <c r="BP80" i="2"/>
  <c r="BR80" i="2"/>
  <c r="BT80" i="2"/>
  <c r="BV80" i="2"/>
  <c r="BX80" i="2"/>
  <c r="BZ80" i="2"/>
  <c r="CB80" i="2"/>
  <c r="CD80" i="2"/>
  <c r="CF80" i="2"/>
  <c r="CH80" i="2"/>
  <c r="CJ80" i="2"/>
  <c r="CL80" i="2"/>
  <c r="CN80" i="2"/>
  <c r="CP80" i="2"/>
  <c r="CR80" i="2"/>
  <c r="CT80" i="2"/>
  <c r="CV80" i="2"/>
  <c r="CX80" i="2"/>
  <c r="CZ80" i="2"/>
  <c r="DB80" i="2"/>
  <c r="DD80" i="2"/>
  <c r="DF80" i="2"/>
  <c r="DH80" i="2"/>
  <c r="DJ80" i="2"/>
  <c r="H82" i="2"/>
  <c r="J82" i="2"/>
  <c r="L82" i="2"/>
  <c r="N82" i="2"/>
  <c r="P82" i="2"/>
  <c r="R82" i="2"/>
  <c r="T82" i="2"/>
  <c r="V82" i="2"/>
  <c r="X82" i="2"/>
  <c r="Z82" i="2"/>
  <c r="AB82" i="2"/>
  <c r="AD82" i="2"/>
  <c r="AF82" i="2"/>
  <c r="AH82" i="2"/>
  <c r="AJ82" i="2"/>
  <c r="AL82" i="2"/>
  <c r="AN82" i="2"/>
  <c r="AP82" i="2"/>
  <c r="AR82" i="2"/>
  <c r="AT82" i="2"/>
  <c r="AV82" i="2"/>
  <c r="AX82" i="2"/>
  <c r="AZ82" i="2"/>
  <c r="BB82" i="2"/>
  <c r="BD82" i="2"/>
  <c r="BF82" i="2"/>
  <c r="BH82" i="2"/>
  <c r="BJ82" i="2"/>
  <c r="BL82" i="2"/>
  <c r="BN82" i="2"/>
  <c r="BP82" i="2"/>
  <c r="BR82" i="2"/>
  <c r="BT82" i="2"/>
  <c r="BV82" i="2"/>
  <c r="BX82" i="2"/>
  <c r="BZ82" i="2"/>
  <c r="CB82" i="2"/>
  <c r="CD82" i="2"/>
  <c r="CF82" i="2"/>
  <c r="CH82" i="2"/>
  <c r="CJ82" i="2"/>
  <c r="CL82" i="2"/>
  <c r="CN82" i="2"/>
  <c r="CP82" i="2"/>
  <c r="CR82" i="2"/>
  <c r="CT82" i="2"/>
  <c r="CV82" i="2"/>
  <c r="CX82" i="2"/>
  <c r="CZ82" i="2"/>
  <c r="DB82" i="2"/>
  <c r="DD82" i="2"/>
  <c r="DF82" i="2"/>
  <c r="DH82" i="2"/>
  <c r="DJ82" i="2"/>
  <c r="CF57" i="2"/>
  <c r="CH57" i="2"/>
  <c r="CJ57" i="2"/>
  <c r="CL57" i="2"/>
  <c r="CN57" i="2"/>
  <c r="CP57" i="2"/>
  <c r="CR57" i="2"/>
  <c r="CT57" i="2"/>
  <c r="CV57" i="2"/>
  <c r="CX57" i="2"/>
  <c r="CZ57" i="2"/>
  <c r="DB57" i="2"/>
  <c r="DD57" i="2"/>
  <c r="DF57" i="2"/>
  <c r="DH57" i="2"/>
  <c r="DJ57" i="2"/>
</calcChain>
</file>

<file path=xl/sharedStrings.xml><?xml version="1.0" encoding="utf-8"?>
<sst xmlns="http://schemas.openxmlformats.org/spreadsheetml/2006/main" count="275" uniqueCount="78">
  <si>
    <t>Durchschnittliche Arbeitszeit und ihre Komponenten in Deutschland</t>
  </si>
  <si>
    <t>1. Q.</t>
  </si>
  <si>
    <t>2. Q.</t>
  </si>
  <si>
    <t>3. Q.</t>
  </si>
  <si>
    <t>4. Q.</t>
  </si>
  <si>
    <t>Jahr</t>
  </si>
  <si>
    <t>Beschäftigte Arbeitnehmer</t>
  </si>
  <si>
    <t>Veränderung gegen Vorjahr</t>
  </si>
  <si>
    <t>%</t>
  </si>
  <si>
    <t xml:space="preserve">          Vollzeit</t>
  </si>
  <si>
    <t xml:space="preserve">          Teilzeit</t>
  </si>
  <si>
    <t>Teilzeitquote</t>
  </si>
  <si>
    <t>Personen mit Nebenjobs</t>
  </si>
  <si>
    <t>Potenzielle Arbeitstage</t>
  </si>
  <si>
    <t>Tage</t>
  </si>
  <si>
    <t>"</t>
  </si>
  <si>
    <t>Wochenarbeitszeit Vollzeit</t>
  </si>
  <si>
    <t>Std.</t>
  </si>
  <si>
    <t>Wochenarbeitszeit (alle Beschäftigten)</t>
  </si>
  <si>
    <t>Urlaub und sonstige Freistellungen</t>
  </si>
  <si>
    <t>Krankenstand der Personen</t>
  </si>
  <si>
    <t>Krankenstand in Arbeitstagen</t>
  </si>
  <si>
    <t>Überstunden pro Kalenderwoche 1)</t>
  </si>
  <si>
    <t>Überstunden pro Zeitraum 1)</t>
  </si>
  <si>
    <t>Überstundenvolumen</t>
  </si>
  <si>
    <t>Mio. Std.</t>
  </si>
  <si>
    <t>Kurzarbeiter</t>
  </si>
  <si>
    <t>Arbeitsausfall je Kurzarbeiter</t>
  </si>
  <si>
    <t>Ausfallvolumen</t>
  </si>
  <si>
    <t>Kurzarbeitereffekt</t>
  </si>
  <si>
    <t>Ausgleich für Kalendereinflüsse</t>
  </si>
  <si>
    <r>
      <t xml:space="preserve">Arbeitszeit </t>
    </r>
    <r>
      <rPr>
        <b/>
        <sz val="10"/>
        <rFont val="Arial"/>
        <family val="2"/>
      </rPr>
      <t>Vollzeit</t>
    </r>
  </si>
  <si>
    <t>Arbeitsvolumen</t>
  </si>
  <si>
    <t>Veränderung gegenüber Vorjahr</t>
  </si>
  <si>
    <r>
      <t xml:space="preserve">Arbeitszeit </t>
    </r>
    <r>
      <rPr>
        <b/>
        <sz val="10"/>
        <rFont val="Arial"/>
        <family val="2"/>
      </rPr>
      <t>Teilzeit</t>
    </r>
  </si>
  <si>
    <r>
      <t xml:space="preserve">Arbeitszeit in </t>
    </r>
    <r>
      <rPr>
        <b/>
        <sz val="10"/>
        <rFont val="Arial"/>
        <family val="2"/>
      </rPr>
      <t>Nebenjobs</t>
    </r>
  </si>
  <si>
    <t>Nebenerwerbstätigkeitseffekt</t>
  </si>
  <si>
    <t>Arbeitszeit einschl. Nebenjobs</t>
  </si>
  <si>
    <t>Nachrichtlich: Arbeitstage-Effekt</t>
  </si>
  <si>
    <t xml:space="preserve">                      Tägliche Arbeitszeit</t>
  </si>
  <si>
    <t>Personen</t>
  </si>
  <si>
    <t>Arbeitszeit</t>
  </si>
  <si>
    <t>Wirtschaft gesamt</t>
  </si>
  <si>
    <t>1991</t>
  </si>
  <si>
    <t>1992</t>
  </si>
  <si>
    <t>1993</t>
  </si>
  <si>
    <t>1994</t>
  </si>
  <si>
    <t>A. Beschäftigte Arbeitnehmer</t>
  </si>
  <si>
    <t>Kalendertage</t>
  </si>
  <si>
    <t>Samstage und Sonntage</t>
  </si>
  <si>
    <t>Feiertage</t>
  </si>
  <si>
    <t>Tarifl. / betriebsübl. Arbeitszeit</t>
  </si>
  <si>
    <t xml:space="preserve">                                Teilzeit</t>
  </si>
  <si>
    <t>Tarifliche / betriebsübliche Arbeitszeit</t>
  </si>
  <si>
    <t>Urlaub</t>
  </si>
  <si>
    <t xml:space="preserve">     darunter tariflicher Regelurlaub</t>
  </si>
  <si>
    <t>Krankenstand</t>
  </si>
  <si>
    <t>Krankenstand in Arbeitsstunden</t>
  </si>
  <si>
    <t>Effektive Arbeitstage</t>
  </si>
  <si>
    <t>Arbeitstage ohne Urlaub u. Krankenstand</t>
  </si>
  <si>
    <t>Bezahlte Überstunden</t>
  </si>
  <si>
    <t>Überstunden pro Zeitraum 2)</t>
  </si>
  <si>
    <t>Kurzarbeit</t>
  </si>
  <si>
    <t>Sonstiger Arbeitszeitausfall</t>
  </si>
  <si>
    <t>Schlechtwettereffekt</t>
  </si>
  <si>
    <t>Arbeitskampfeffekt</t>
  </si>
  <si>
    <t>Arbeitszeitkonteneffekte</t>
  </si>
  <si>
    <t>Saldenveränderung</t>
  </si>
  <si>
    <t>Effekt</t>
  </si>
  <si>
    <t>Tatsächliche Arbeitszeit</t>
  </si>
  <si>
    <r>
      <t xml:space="preserve">Arbeitszeit </t>
    </r>
    <r>
      <rPr>
        <b/>
        <sz val="10"/>
        <rFont val="Arial"/>
        <family val="2"/>
      </rPr>
      <t>Voll- und Teilzeit</t>
    </r>
  </si>
  <si>
    <t>B. Selbständige und Mithelfende</t>
  </si>
  <si>
    <t>C. Erwerbstätige</t>
  </si>
  <si>
    <t>1) Arbeitnehmer ohne Geringfügig Beschäftigte, Auszubildende, Elternzeit und Altersteilzeit (Freistellungsphase) - 2) Alle Arbeitnehmer</t>
  </si>
  <si>
    <t>3) Enthält seit der Neuregelung der Kurzarbeit 2007 Konjunktur-Kug, Saison-Kug und Transfer-Kug. Ab 2009 Umstellung auf die Statistik "Daten nach Abrechnungslisten", vorher Statistik "Betriebsmeldungen zur Kurzarbeit".</t>
  </si>
  <si>
    <t>Quelle: Berechnungen des IAB (FB A2)</t>
  </si>
  <si>
    <t>Tabellen zur Entwicklung der saison- und kalenderbereinigten Vierteljahresergebnisse von Erwerbstätigkeit, Arbeitszeit und Arbeitsvolumen können im Internet kostenfrei heruntergeladen werden:</t>
  </si>
  <si>
    <t xml:space="preserve">Destatis - Fachserie 18, Reihe 1.3, 2.1.7: https://www.destatis.de/DE/Publikationen/Thematisch/VolkswirtschaftlicheGesamtrechnungen/Inlandsprodukt/InlandsproduktSaisonbereinigtPDF_2180130.pdf?__blob=publicationFile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</si>
</sst>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\ \ "/>
    <numFmt numFmtId="165" formatCode="\+??0.0;\-??0.0;0.0"/>
    <numFmt numFmtId="166" formatCode="\+??0.0\ \ ;\-??0.0\ \ ;0.0\ \ "/>
    <numFmt numFmtId="167" formatCode="#,##0.0\ \ "/>
    <numFmt numFmtId="168" formatCode="0.00\ \ \ "/>
    <numFmt numFmtId="169" formatCode="0.00\ \ "/>
    <numFmt numFmtId="170" formatCode="#,##0\ "/>
    <numFmt numFmtId="171" formatCode="#,##0;\-#,##0\ \ "/>
    <numFmt numFmtId="172" formatCode="#,##0.00\ \ "/>
    <numFmt numFmtId="173" formatCode="#,##0.0"/>
    <numFmt numFmtId="174" formatCode="#,##0.0\ "/>
    <numFmt numFmtId="175" formatCode="&quot;Stand: &quot;\ dd/mm/yyyy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71" fontId="4" fillId="0" borderId="10"/>
  </cellStyleXfs>
  <cellXfs count="162">
    <xf numFmtId="0" fontId="0" fillId="0" borderId="0" xfId="0"/>
    <xf numFmtId="3" fontId="5" fillId="0" borderId="0" xfId="2" applyNumberFormat="1" applyFont="1"/>
    <xf numFmtId="3" fontId="5" fillId="0" borderId="0" xfId="2" applyNumberFormat="1" applyFont="1" applyFill="1" applyAlignment="1">
      <alignment horizontal="center"/>
    </xf>
    <xf numFmtId="3" fontId="2" fillId="0" borderId="0" xfId="2" applyNumberFormat="1" applyFont="1" applyAlignment="1">
      <alignment horizontal="left"/>
    </xf>
    <xf numFmtId="164" fontId="3" fillId="3" borderId="10" xfId="2" applyNumberFormat="1" applyFont="1" applyFill="1" applyBorder="1"/>
    <xf numFmtId="49" fontId="2" fillId="3" borderId="1" xfId="2" applyNumberFormat="1" applyFont="1" applyFill="1" applyBorder="1" applyAlignment="1" applyProtection="1">
      <protection locked="0"/>
    </xf>
    <xf numFmtId="0" fontId="1" fillId="0" borderId="2" xfId="2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horizontal="center"/>
    </xf>
    <xf numFmtId="3" fontId="1" fillId="0" borderId="0" xfId="2" applyNumberFormat="1" applyFont="1" applyFill="1" applyBorder="1"/>
    <xf numFmtId="3" fontId="1" fillId="0" borderId="0" xfId="2" applyNumberFormat="1"/>
    <xf numFmtId="3" fontId="1" fillId="0" borderId="0" xfId="2" applyNumberFormat="1" applyFill="1" applyAlignment="1">
      <alignment horizontal="center"/>
    </xf>
    <xf numFmtId="3" fontId="1" fillId="0" borderId="11" xfId="2" applyNumberFormat="1" applyBorder="1" applyAlignment="1">
      <alignment horizontal="center"/>
    </xf>
    <xf numFmtId="3" fontId="1" fillId="0" borderId="7" xfId="2" applyNumberFormat="1" applyBorder="1" applyAlignment="1">
      <alignment horizontal="center"/>
    </xf>
    <xf numFmtId="3" fontId="1" fillId="4" borderId="0" xfId="2" applyNumberFormat="1" applyFont="1" applyFill="1"/>
    <xf numFmtId="3" fontId="1" fillId="0" borderId="0" xfId="2" applyNumberFormat="1" applyFont="1" applyFill="1"/>
    <xf numFmtId="3" fontId="7" fillId="5" borderId="5" xfId="2" applyNumberFormat="1" applyFont="1" applyFill="1" applyBorder="1"/>
    <xf numFmtId="3" fontId="7" fillId="5" borderId="5" xfId="2" applyNumberFormat="1" applyFont="1" applyFill="1" applyBorder="1" applyAlignment="1">
      <alignment horizontal="center"/>
    </xf>
    <xf numFmtId="3" fontId="7" fillId="0" borderId="0" xfId="2" applyNumberFormat="1" applyFont="1"/>
    <xf numFmtId="3" fontId="1" fillId="0" borderId="14" xfId="2" applyNumberFormat="1" applyFont="1" applyFill="1" applyBorder="1"/>
    <xf numFmtId="3" fontId="1" fillId="0" borderId="14" xfId="2" applyNumberFormat="1" applyFont="1" applyFill="1" applyBorder="1" applyAlignment="1">
      <alignment horizontal="center"/>
    </xf>
    <xf numFmtId="164" fontId="1" fillId="0" borderId="14" xfId="2" applyNumberFormat="1" applyFont="1" applyFill="1" applyBorder="1"/>
    <xf numFmtId="164" fontId="1" fillId="0" borderId="12" xfId="2" applyNumberFormat="1" applyFont="1" applyFill="1" applyBorder="1"/>
    <xf numFmtId="164" fontId="1" fillId="0" borderId="15" xfId="2" applyNumberFormat="1" applyFont="1" applyFill="1" applyBorder="1"/>
    <xf numFmtId="164" fontId="1" fillId="0" borderId="2" xfId="2" applyNumberFormat="1" applyFont="1" applyFill="1" applyBorder="1"/>
    <xf numFmtId="3" fontId="1" fillId="0" borderId="10" xfId="2" applyNumberFormat="1" applyFill="1" applyBorder="1"/>
    <xf numFmtId="3" fontId="1" fillId="0" borderId="10" xfId="2" applyNumberFormat="1" applyFont="1" applyFill="1" applyBorder="1" applyAlignment="1">
      <alignment horizontal="center"/>
    </xf>
    <xf numFmtId="164" fontId="1" fillId="0" borderId="10" xfId="2" applyNumberFormat="1" applyFont="1" applyFill="1" applyBorder="1"/>
    <xf numFmtId="164" fontId="1" fillId="0" borderId="0" xfId="2" applyNumberFormat="1" applyFont="1" applyFill="1" applyBorder="1"/>
    <xf numFmtId="164" fontId="1" fillId="0" borderId="1" xfId="2" applyNumberFormat="1" applyFont="1" applyFill="1" applyBorder="1"/>
    <xf numFmtId="164" fontId="1" fillId="0" borderId="11" xfId="2" applyNumberFormat="1" applyFont="1" applyFill="1" applyBorder="1"/>
    <xf numFmtId="3" fontId="1" fillId="0" borderId="9" xfId="2" applyNumberFormat="1" applyFont="1" applyFill="1" applyBorder="1"/>
    <xf numFmtId="3" fontId="1" fillId="0" borderId="9" xfId="2" applyNumberFormat="1" applyFont="1" applyFill="1" applyBorder="1" applyAlignment="1">
      <alignment horizontal="center"/>
    </xf>
    <xf numFmtId="164" fontId="1" fillId="0" borderId="9" xfId="2" applyNumberFormat="1" applyFont="1" applyFill="1" applyBorder="1"/>
    <xf numFmtId="164" fontId="1" fillId="0" borderId="13" xfId="2" applyNumberFormat="1" applyFont="1" applyFill="1" applyBorder="1"/>
    <xf numFmtId="164" fontId="1" fillId="0" borderId="8" xfId="2" applyNumberFormat="1" applyFont="1" applyFill="1" applyBorder="1"/>
    <xf numFmtId="164" fontId="1" fillId="0" borderId="7" xfId="2" applyNumberFormat="1" applyFont="1" applyFill="1" applyBorder="1"/>
    <xf numFmtId="3" fontId="1" fillId="0" borderId="0" xfId="2" applyNumberFormat="1" applyBorder="1"/>
    <xf numFmtId="167" fontId="1" fillId="0" borderId="4" xfId="2" applyNumberFormat="1" applyBorder="1"/>
    <xf numFmtId="167" fontId="1" fillId="0" borderId="5" xfId="2" applyNumberFormat="1" applyBorder="1"/>
    <xf numFmtId="167" fontId="1" fillId="0" borderId="6" xfId="2" applyNumberFormat="1" applyBorder="1"/>
    <xf numFmtId="167" fontId="1" fillId="0" borderId="3" xfId="2" applyNumberFormat="1" applyBorder="1"/>
    <xf numFmtId="3" fontId="1" fillId="0" borderId="4" xfId="2" applyNumberFormat="1" applyFill="1" applyBorder="1"/>
    <xf numFmtId="3" fontId="1" fillId="0" borderId="4" xfId="2" applyNumberFormat="1" applyFill="1" applyBorder="1" applyAlignment="1">
      <alignment horizontal="center"/>
    </xf>
    <xf numFmtId="164" fontId="1" fillId="0" borderId="4" xfId="2" applyNumberFormat="1" applyFont="1" applyFill="1" applyBorder="1"/>
    <xf numFmtId="164" fontId="1" fillId="0" borderId="5" xfId="2" applyNumberFormat="1" applyFont="1" applyFill="1" applyBorder="1"/>
    <xf numFmtId="164" fontId="1" fillId="0" borderId="6" xfId="2" applyNumberFormat="1" applyFont="1" applyFill="1" applyBorder="1"/>
    <xf numFmtId="164" fontId="1" fillId="0" borderId="3" xfId="2" applyNumberFormat="1" applyFont="1" applyFill="1" applyBorder="1"/>
    <xf numFmtId="3" fontId="7" fillId="5" borderId="0" xfId="2" applyNumberFormat="1" applyFont="1" applyFill="1"/>
    <xf numFmtId="3" fontId="7" fillId="5" borderId="0" xfId="2" applyNumberFormat="1" applyFont="1" applyFill="1" applyAlignment="1">
      <alignment horizontal="center"/>
    </xf>
    <xf numFmtId="3" fontId="7" fillId="5" borderId="0" xfId="2" applyNumberFormat="1" applyFont="1" applyFill="1" applyBorder="1"/>
    <xf numFmtId="3" fontId="1" fillId="0" borderId="2" xfId="2" applyNumberFormat="1" applyFill="1" applyBorder="1"/>
    <xf numFmtId="3" fontId="1" fillId="0" borderId="14" xfId="2" applyNumberFormat="1" applyFill="1" applyBorder="1" applyAlignment="1">
      <alignment horizontal="center"/>
    </xf>
    <xf numFmtId="3" fontId="1" fillId="0" borderId="0" xfId="2" applyNumberFormat="1" applyFill="1"/>
    <xf numFmtId="3" fontId="1" fillId="0" borderId="11" xfId="2" applyNumberFormat="1" applyFill="1" applyBorder="1"/>
    <xf numFmtId="3" fontId="1" fillId="0" borderId="10" xfId="2" applyNumberFormat="1" applyFill="1" applyBorder="1" applyAlignment="1">
      <alignment horizontal="center"/>
    </xf>
    <xf numFmtId="3" fontId="1" fillId="0" borderId="7" xfId="2" applyNumberFormat="1" applyFill="1" applyBorder="1"/>
    <xf numFmtId="3" fontId="1" fillId="0" borderId="9" xfId="2" applyNumberFormat="1" applyFill="1" applyBorder="1" applyAlignment="1">
      <alignment horizontal="center"/>
    </xf>
    <xf numFmtId="167" fontId="1" fillId="0" borderId="9" xfId="2" applyNumberFormat="1" applyBorder="1"/>
    <xf numFmtId="167" fontId="1" fillId="0" borderId="13" xfId="2" applyNumberFormat="1" applyBorder="1"/>
    <xf numFmtId="167" fontId="1" fillId="0" borderId="8" xfId="2" applyNumberFormat="1" applyBorder="1"/>
    <xf numFmtId="167" fontId="1" fillId="0" borderId="7" xfId="2" applyNumberFormat="1" applyBorder="1"/>
    <xf numFmtId="3" fontId="1" fillId="0" borderId="3" xfId="2" applyNumberFormat="1" applyFill="1" applyBorder="1"/>
    <xf numFmtId="168" fontId="1" fillId="0" borderId="14" xfId="2" applyNumberFormat="1" applyBorder="1"/>
    <xf numFmtId="168" fontId="1" fillId="0" borderId="12" xfId="2" applyNumberFormat="1" applyBorder="1"/>
    <xf numFmtId="168" fontId="1" fillId="0" borderId="15" xfId="2" applyNumberFormat="1" applyBorder="1"/>
    <xf numFmtId="168" fontId="1" fillId="0" borderId="2" xfId="2" applyNumberFormat="1" applyBorder="1"/>
    <xf numFmtId="3" fontId="1" fillId="0" borderId="11" xfId="2" applyNumberFormat="1" applyFont="1" applyFill="1" applyBorder="1"/>
    <xf numFmtId="172" fontId="1" fillId="0" borderId="10" xfId="2" applyNumberFormat="1" applyBorder="1"/>
    <xf numFmtId="172" fontId="1" fillId="0" borderId="0" xfId="2" applyNumberFormat="1" applyBorder="1"/>
    <xf numFmtId="172" fontId="1" fillId="0" borderId="1" xfId="2" applyNumberFormat="1" applyBorder="1"/>
    <xf numFmtId="172" fontId="1" fillId="0" borderId="11" xfId="2" applyNumberFormat="1" applyBorder="1"/>
    <xf numFmtId="169" fontId="1" fillId="0" borderId="4" xfId="2" applyNumberFormat="1" applyBorder="1"/>
    <xf numFmtId="169" fontId="1" fillId="0" borderId="5" xfId="2" applyNumberFormat="1" applyBorder="1"/>
    <xf numFmtId="169" fontId="1" fillId="0" borderId="6" xfId="2" applyNumberFormat="1" applyBorder="1"/>
    <xf numFmtId="169" fontId="1" fillId="0" borderId="3" xfId="2" applyNumberFormat="1" applyBorder="1"/>
    <xf numFmtId="167" fontId="1" fillId="0" borderId="14" xfId="2" applyNumberFormat="1" applyBorder="1"/>
    <xf numFmtId="167" fontId="1" fillId="0" borderId="12" xfId="2" applyNumberFormat="1" applyBorder="1"/>
    <xf numFmtId="167" fontId="1" fillId="0" borderId="15" xfId="2" applyNumberFormat="1" applyBorder="1"/>
    <xf numFmtId="167" fontId="1" fillId="0" borderId="2" xfId="2" applyNumberFormat="1" applyBorder="1"/>
    <xf numFmtId="167" fontId="1" fillId="6" borderId="15" xfId="2" applyNumberFormat="1" applyFill="1" applyBorder="1"/>
    <xf numFmtId="167" fontId="1" fillId="0" borderId="10" xfId="2" applyNumberFormat="1" applyBorder="1"/>
    <xf numFmtId="167" fontId="1" fillId="0" borderId="0" xfId="2" applyNumberFormat="1" applyBorder="1"/>
    <xf numFmtId="167" fontId="1" fillId="0" borderId="1" xfId="2" applyNumberFormat="1" applyBorder="1"/>
    <xf numFmtId="167" fontId="1" fillId="0" borderId="11" xfId="2" applyNumberFormat="1" applyBorder="1"/>
    <xf numFmtId="168" fontId="1" fillId="6" borderId="15" xfId="2" applyNumberFormat="1" applyFill="1" applyBorder="1"/>
    <xf numFmtId="164" fontId="1" fillId="0" borderId="9" xfId="2" applyNumberFormat="1" applyFill="1" applyBorder="1"/>
    <xf numFmtId="164" fontId="1" fillId="0" borderId="13" xfId="2" applyNumberFormat="1" applyFill="1" applyBorder="1"/>
    <xf numFmtId="164" fontId="1" fillId="0" borderId="8" xfId="2" applyNumberFormat="1" applyFill="1" applyBorder="1"/>
    <xf numFmtId="164" fontId="1" fillId="0" borderId="7" xfId="2" applyNumberFormat="1" applyFill="1" applyBorder="1"/>
    <xf numFmtId="173" fontId="5" fillId="5" borderId="0" xfId="2" applyNumberFormat="1" applyFont="1" applyFill="1"/>
    <xf numFmtId="170" fontId="1" fillId="0" borderId="14" xfId="2" applyNumberFormat="1" applyBorder="1"/>
    <xf numFmtId="170" fontId="1" fillId="0" borderId="12" xfId="2" applyNumberFormat="1" applyBorder="1"/>
    <xf numFmtId="170" fontId="1" fillId="0" borderId="15" xfId="2" applyNumberFormat="1" applyBorder="1"/>
    <xf numFmtId="170" fontId="1" fillId="0" borderId="2" xfId="2" applyNumberFormat="1" applyBorder="1"/>
    <xf numFmtId="170" fontId="1" fillId="6" borderId="15" xfId="2" applyNumberFormat="1" applyFill="1" applyBorder="1"/>
    <xf numFmtId="170" fontId="1" fillId="0" borderId="9" xfId="2" applyNumberFormat="1" applyBorder="1"/>
    <xf numFmtId="170" fontId="1" fillId="0" borderId="13" xfId="2" applyNumberFormat="1" applyBorder="1"/>
    <xf numFmtId="170" fontId="1" fillId="0" borderId="8" xfId="2" applyNumberFormat="1" applyBorder="1"/>
    <xf numFmtId="170" fontId="1" fillId="0" borderId="7" xfId="2" applyNumberFormat="1" applyBorder="1"/>
    <xf numFmtId="3" fontId="1" fillId="0" borderId="3" xfId="2" applyNumberFormat="1" applyFont="1" applyFill="1" applyBorder="1"/>
    <xf numFmtId="166" fontId="1" fillId="0" borderId="4" xfId="2" applyNumberFormat="1" applyFont="1" applyFill="1" applyBorder="1"/>
    <xf numFmtId="166" fontId="1" fillId="0" borderId="5" xfId="2" applyNumberFormat="1" applyFont="1" applyFill="1" applyBorder="1"/>
    <xf numFmtId="166" fontId="1" fillId="0" borderId="6" xfId="2" applyNumberFormat="1" applyFont="1" applyFill="1" applyBorder="1"/>
    <xf numFmtId="166" fontId="1" fillId="0" borderId="3" xfId="2" applyNumberFormat="1" applyFont="1" applyFill="1" applyBorder="1"/>
    <xf numFmtId="166" fontId="1" fillId="6" borderId="6" xfId="2" applyNumberFormat="1" applyFont="1" applyFill="1" applyBorder="1"/>
    <xf numFmtId="173" fontId="7" fillId="5" borderId="0" xfId="2" applyNumberFormat="1" applyFont="1" applyFill="1"/>
    <xf numFmtId="165" fontId="1" fillId="0" borderId="11" xfId="2" applyNumberFormat="1" applyFont="1" applyFill="1" applyBorder="1"/>
    <xf numFmtId="165" fontId="1" fillId="0" borderId="10" xfId="2" applyNumberFormat="1" applyFill="1" applyBorder="1" applyAlignment="1">
      <alignment horizontal="center"/>
    </xf>
    <xf numFmtId="166" fontId="1" fillId="0" borderId="0" xfId="2" applyNumberFormat="1" applyFont="1" applyFill="1" applyBorder="1"/>
    <xf numFmtId="166" fontId="1" fillId="0" borderId="1" xfId="2" applyNumberFormat="1" applyFont="1" applyFill="1" applyBorder="1"/>
    <xf numFmtId="166" fontId="1" fillId="0" borderId="11" xfId="2" applyNumberFormat="1" applyFont="1" applyFill="1" applyBorder="1"/>
    <xf numFmtId="3" fontId="1" fillId="0" borderId="11" xfId="2" applyNumberFormat="1" applyBorder="1"/>
    <xf numFmtId="3" fontId="1" fillId="0" borderId="10" xfId="2" applyNumberFormat="1" applyBorder="1" applyAlignment="1">
      <alignment horizontal="center"/>
    </xf>
    <xf numFmtId="164" fontId="1" fillId="0" borderId="10" xfId="2" applyNumberFormat="1" applyBorder="1"/>
    <xf numFmtId="164" fontId="1" fillId="0" borderId="0" xfId="2" applyNumberFormat="1" applyBorder="1"/>
    <xf numFmtId="164" fontId="1" fillId="0" borderId="1" xfId="2" applyNumberFormat="1" applyBorder="1"/>
    <xf numFmtId="164" fontId="1" fillId="0" borderId="11" xfId="2" applyNumberFormat="1" applyBorder="1"/>
    <xf numFmtId="3" fontId="1" fillId="0" borderId="7" xfId="2" applyNumberFormat="1" applyFont="1" applyFill="1" applyBorder="1"/>
    <xf numFmtId="3" fontId="1" fillId="0" borderId="9" xfId="2" applyNumberFormat="1" applyBorder="1" applyAlignment="1">
      <alignment horizontal="center"/>
    </xf>
    <xf numFmtId="166" fontId="1" fillId="0" borderId="13" xfId="2" applyNumberFormat="1" applyFont="1" applyFill="1" applyBorder="1"/>
    <xf numFmtId="166" fontId="1" fillId="0" borderId="8" xfId="2" applyNumberFormat="1" applyFont="1" applyFill="1" applyBorder="1"/>
    <xf numFmtId="166" fontId="1" fillId="0" borderId="7" xfId="2" applyNumberFormat="1" applyFont="1" applyFill="1" applyBorder="1"/>
    <xf numFmtId="3" fontId="1" fillId="0" borderId="10" xfId="2" applyNumberFormat="1" applyFont="1" applyFill="1" applyBorder="1"/>
    <xf numFmtId="174" fontId="1" fillId="0" borderId="12" xfId="2" applyNumberFormat="1" applyBorder="1"/>
    <xf numFmtId="174" fontId="1" fillId="0" borderId="15" xfId="2" applyNumberFormat="1" applyBorder="1"/>
    <xf numFmtId="174" fontId="1" fillId="0" borderId="2" xfId="2" applyNumberFormat="1" applyBorder="1"/>
    <xf numFmtId="173" fontId="1" fillId="0" borderId="5" xfId="2" applyNumberFormat="1" applyBorder="1"/>
    <xf numFmtId="173" fontId="1" fillId="0" borderId="6" xfId="2" applyNumberFormat="1" applyBorder="1"/>
    <xf numFmtId="173" fontId="1" fillId="0" borderId="3" xfId="2" applyNumberFormat="1" applyBorder="1"/>
    <xf numFmtId="3" fontId="3" fillId="0" borderId="14" xfId="2" applyNumberFormat="1" applyFont="1" applyFill="1" applyBorder="1"/>
    <xf numFmtId="3" fontId="3" fillId="0" borderId="11" xfId="2" applyNumberFormat="1" applyFont="1" applyBorder="1"/>
    <xf numFmtId="165" fontId="1" fillId="0" borderId="2" xfId="2" applyNumberFormat="1" applyFont="1" applyFill="1" applyBorder="1"/>
    <xf numFmtId="165" fontId="1" fillId="0" borderId="2" xfId="2" applyNumberFormat="1" applyBorder="1" applyAlignment="1">
      <alignment horizontal="center"/>
    </xf>
    <xf numFmtId="166" fontId="1" fillId="0" borderId="12" xfId="2" applyNumberFormat="1" applyFont="1" applyFill="1" applyBorder="1"/>
    <xf numFmtId="166" fontId="1" fillId="0" borderId="15" xfId="2" applyNumberFormat="1" applyFont="1" applyFill="1" applyBorder="1"/>
    <xf numFmtId="166" fontId="1" fillId="0" borderId="2" xfId="2" applyNumberFormat="1" applyFont="1" applyFill="1" applyBorder="1"/>
    <xf numFmtId="165" fontId="1" fillId="0" borderId="7" xfId="2" applyNumberFormat="1" applyFill="1" applyBorder="1"/>
    <xf numFmtId="165" fontId="1" fillId="0" borderId="7" xfId="2" applyNumberFormat="1" applyBorder="1" applyAlignment="1">
      <alignment horizontal="center"/>
    </xf>
    <xf numFmtId="166" fontId="1" fillId="0" borderId="9" xfId="2" applyNumberFormat="1" applyFont="1" applyFill="1" applyBorder="1"/>
    <xf numFmtId="170" fontId="1" fillId="0" borderId="5" xfId="2" applyNumberFormat="1" applyBorder="1"/>
    <xf numFmtId="170" fontId="1" fillId="0" borderId="3" xfId="2" applyNumberFormat="1" applyBorder="1"/>
    <xf numFmtId="165" fontId="1" fillId="0" borderId="9" xfId="2" applyNumberFormat="1" applyFill="1" applyBorder="1" applyAlignment="1">
      <alignment horizontal="center"/>
    </xf>
    <xf numFmtId="3" fontId="1" fillId="0" borderId="2" xfId="2" applyNumberFormat="1" applyBorder="1"/>
    <xf numFmtId="3" fontId="1" fillId="0" borderId="14" xfId="2" applyNumberFormat="1" applyBorder="1" applyAlignment="1">
      <alignment horizontal="center"/>
    </xf>
    <xf numFmtId="164" fontId="1" fillId="0" borderId="12" xfId="2" applyNumberFormat="1" applyBorder="1"/>
    <xf numFmtId="164" fontId="1" fillId="0" borderId="2" xfId="2" applyNumberFormat="1" applyBorder="1"/>
    <xf numFmtId="165" fontId="1" fillId="0" borderId="0" xfId="2" applyNumberFormat="1" applyFont="1" applyBorder="1"/>
    <xf numFmtId="165" fontId="1" fillId="0" borderId="0" xfId="2" applyNumberFormat="1" applyFill="1" applyBorder="1" applyAlignment="1">
      <alignment horizontal="center"/>
    </xf>
    <xf numFmtId="165" fontId="1" fillId="0" borderId="0" xfId="2" applyNumberFormat="1" applyFont="1" applyFill="1" applyBorder="1"/>
    <xf numFmtId="165" fontId="1" fillId="0" borderId="0" xfId="2" applyNumberFormat="1" applyBorder="1" applyAlignment="1">
      <alignment horizontal="center"/>
    </xf>
    <xf numFmtId="175" fontId="1" fillId="0" borderId="0" xfId="2" applyNumberFormat="1" applyAlignment="1">
      <alignment horizontal="left"/>
    </xf>
    <xf numFmtId="3" fontId="1" fillId="4" borderId="1" xfId="2" applyNumberFormat="1" applyFont="1" applyFill="1" applyBorder="1"/>
    <xf numFmtId="3" fontId="7" fillId="5" borderId="6" xfId="2" applyNumberFormat="1" applyFont="1" applyFill="1" applyBorder="1"/>
    <xf numFmtId="3" fontId="7" fillId="5" borderId="1" xfId="2" applyNumberFormat="1" applyFont="1" applyFill="1" applyBorder="1"/>
    <xf numFmtId="173" fontId="5" fillId="5" borderId="1" xfId="2" applyNumberFormat="1" applyFont="1" applyFill="1" applyBorder="1"/>
    <xf numFmtId="173" fontId="7" fillId="5" borderId="1" xfId="2" applyNumberFormat="1" applyFont="1" applyFill="1" applyBorder="1"/>
    <xf numFmtId="170" fontId="1" fillId="0" borderId="6" xfId="2" applyNumberFormat="1" applyBorder="1"/>
    <xf numFmtId="164" fontId="1" fillId="0" borderId="15" xfId="2" applyNumberFormat="1" applyBorder="1"/>
    <xf numFmtId="3" fontId="1" fillId="0" borderId="0" xfId="2" applyNumberFormat="1" applyAlignment="1">
      <alignment wrapText="1"/>
    </xf>
    <xf numFmtId="49" fontId="2" fillId="4" borderId="5" xfId="2" applyNumberFormat="1" applyFont="1" applyFill="1" applyBorder="1" applyAlignment="1">
      <alignment horizontal="center"/>
    </xf>
    <xf numFmtId="3" fontId="6" fillId="2" borderId="0" xfId="2" applyNumberFormat="1" applyFont="1" applyFill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</cellXfs>
  <cellStyles count="4">
    <cellStyle name="Standard" xfId="0" builtinId="0"/>
    <cellStyle name="Standard 2" xfId="2"/>
    <cellStyle name="Standard 3" xfId="1"/>
    <cellStyle name="zelle mit Ran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blagen\D01700-Projekte\D01700-AZR\01%20AVR\1%20AVR%20aktuell\AVR17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"/>
      <sheetName val="D"/>
      <sheetName val="W"/>
      <sheetName val="O"/>
      <sheetName val="KoB"/>
      <sheetName val="Struktur"/>
      <sheetName val="Pers"/>
      <sheetName val="AT"/>
      <sheetName val="WA"/>
      <sheetName val="Url"/>
      <sheetName val="Kr"/>
      <sheetName val="Üst"/>
      <sheetName val="Kugvor"/>
      <sheetName val="Kug"/>
      <sheetName val="SW"/>
      <sheetName val="AK"/>
      <sheetName val="Beo"/>
      <sheetName val="AZK"/>
      <sheetName val="Flex"/>
      <sheetName val="ET2"/>
      <sheetName val="AtSM"/>
      <sheetName val="WaSM"/>
      <sheetName val="UrlSM"/>
      <sheetName val="KrankSM"/>
      <sheetName val="ET2SM"/>
      <sheetName val="VGR"/>
      <sheetName val="A31"/>
      <sheetName val="ÜTR A6"/>
      <sheetName val="ÜTR A31"/>
      <sheetName val="ÜTR Graph"/>
      <sheetName val="ET"/>
      <sheetName val="SM"/>
      <sheetName val="MH"/>
      <sheetName val="BAN"/>
      <sheetName val="BEA"/>
      <sheetName val="GF"/>
      <sheetName val="SozJob"/>
      <sheetName val="ANAR"/>
      <sheetName val="TZP"/>
      <sheetName val="TZA"/>
      <sheetName val="AVGfB"/>
      <sheetName val="BST"/>
      <sheetName val="K_D"/>
      <sheetName val="K_W"/>
      <sheetName val="K_O"/>
      <sheetName val="Tabelle1"/>
      <sheetName val="Tabelle2"/>
    </sheetNames>
    <sheetDataSet>
      <sheetData sheetId="0"/>
      <sheetData sheetId="1">
        <row r="7">
          <cell r="C7">
            <v>35288</v>
          </cell>
        </row>
      </sheetData>
      <sheetData sheetId="2">
        <row r="6">
          <cell r="C6">
            <v>26797.025876020019</v>
          </cell>
        </row>
      </sheetData>
      <sheetData sheetId="3">
        <row r="6">
          <cell r="C6">
            <v>8490.9741239799787</v>
          </cell>
        </row>
      </sheetData>
      <sheetData sheetId="4"/>
      <sheetData sheetId="5"/>
      <sheetData sheetId="6">
        <row r="403">
          <cell r="C403">
            <v>807</v>
          </cell>
        </row>
      </sheetData>
      <sheetData sheetId="7">
        <row r="12">
          <cell r="C12">
            <v>90</v>
          </cell>
        </row>
      </sheetData>
      <sheetData sheetId="8">
        <row r="879">
          <cell r="C879">
            <v>38.4403009171793</v>
          </cell>
        </row>
      </sheetData>
      <sheetData sheetId="9">
        <row r="1055">
          <cell r="C1055">
            <v>4.1570653769297827</v>
          </cell>
        </row>
      </sheetData>
      <sheetData sheetId="10">
        <row r="748">
          <cell r="C748">
            <v>16.497654404478357</v>
          </cell>
        </row>
      </sheetData>
      <sheetData sheetId="11">
        <row r="621">
          <cell r="C621">
            <v>11.670561856289483</v>
          </cell>
        </row>
      </sheetData>
      <sheetData sheetId="12"/>
      <sheetData sheetId="13">
        <row r="238">
          <cell r="C238">
            <v>314.12099567458017</v>
          </cell>
        </row>
      </sheetData>
      <sheetData sheetId="14">
        <row r="363">
          <cell r="C363">
            <v>25.397366754849518</v>
          </cell>
        </row>
      </sheetData>
      <sheetData sheetId="15">
        <row r="604">
          <cell r="C604">
            <v>0</v>
          </cell>
        </row>
      </sheetData>
      <sheetData sheetId="16"/>
      <sheetData sheetId="17">
        <row r="372">
          <cell r="C372">
            <v>-3.6306330570425871E-2</v>
          </cell>
        </row>
      </sheetData>
      <sheetData sheetId="18">
        <row r="593">
          <cell r="C593">
            <v>6.3343520271357079</v>
          </cell>
        </row>
      </sheetData>
      <sheetData sheetId="19">
        <row r="163">
          <cell r="C163">
            <v>9.7443918918918939</v>
          </cell>
        </row>
      </sheetData>
      <sheetData sheetId="20">
        <row r="50">
          <cell r="C50">
            <v>744</v>
          </cell>
        </row>
      </sheetData>
      <sheetData sheetId="21"/>
      <sheetData sheetId="22"/>
      <sheetData sheetId="23"/>
      <sheetData sheetId="24">
        <row r="348">
          <cell r="C348">
            <v>463.06648777313342</v>
          </cell>
        </row>
      </sheetData>
      <sheetData sheetId="25">
        <row r="148">
          <cell r="C148">
            <v>1551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DJ89"/>
  <sheetViews>
    <sheetView tabSelected="1" zoomScale="75" zoomScaleNormal="70" workbookViewId="0">
      <pane xSplit="2" topLeftCell="BE1" activePane="topRight" state="frozen"/>
      <selection activeCell="CN92" sqref="CN92"/>
      <selection pane="topRight" activeCell="A89" sqref="A89"/>
    </sheetView>
  </sheetViews>
  <sheetFormatPr baseColWidth="10" defaultColWidth="6.75" defaultRowHeight="12.75" outlineLevelCol="1" x14ac:dyDescent="0.2"/>
  <cols>
    <col min="1" max="1" width="29.5" style="9" customWidth="1"/>
    <col min="2" max="2" width="7.75" style="10" bestFit="1" customWidth="1"/>
    <col min="3" max="6" width="7.75" style="10" hidden="1" customWidth="1" outlineLevel="1"/>
    <col min="7" max="7" width="7.75" style="10" customWidth="1" collapsed="1"/>
    <col min="8" max="11" width="7.75" style="10" hidden="1" customWidth="1" outlineLevel="1"/>
    <col min="12" max="12" width="7.75" style="10" customWidth="1" collapsed="1"/>
    <col min="13" max="16" width="7.75" style="10" hidden="1" customWidth="1" outlineLevel="1"/>
    <col min="17" max="17" width="7.75" style="10" customWidth="1" collapsed="1"/>
    <col min="18" max="21" width="7.75" style="10" hidden="1" customWidth="1" outlineLevel="1"/>
    <col min="22" max="22" width="7.75" style="10" customWidth="1" collapsed="1"/>
    <col min="23" max="26" width="7.625" style="9" hidden="1" customWidth="1" outlineLevel="1"/>
    <col min="27" max="27" width="7.625" style="9" customWidth="1" collapsed="1"/>
    <col min="28" max="31" width="7.625" style="9" hidden="1" customWidth="1" outlineLevel="1"/>
    <col min="32" max="32" width="7.625" style="9" customWidth="1" collapsed="1"/>
    <col min="33" max="36" width="7.625" style="9" hidden="1" customWidth="1" outlineLevel="1"/>
    <col min="37" max="37" width="7.625" style="9" customWidth="1" collapsed="1"/>
    <col min="38" max="41" width="7.625" style="9" hidden="1" customWidth="1" outlineLevel="1"/>
    <col min="42" max="42" width="7.625" style="9" customWidth="1" collapsed="1"/>
    <col min="43" max="46" width="7.625" style="9" hidden="1" customWidth="1" outlineLevel="1"/>
    <col min="47" max="47" width="7.625" style="9" customWidth="1" collapsed="1"/>
    <col min="48" max="51" width="7.625" style="9" hidden="1" customWidth="1" outlineLevel="1"/>
    <col min="52" max="52" width="7.625" style="9" customWidth="1" collapsed="1"/>
    <col min="53" max="56" width="7.625" style="9" hidden="1" customWidth="1" outlineLevel="1"/>
    <col min="57" max="57" width="7.625" style="9" customWidth="1" collapsed="1"/>
    <col min="58" max="61" width="7.625" style="9" hidden="1" customWidth="1" outlineLevel="1"/>
    <col min="62" max="62" width="7.625" style="9" customWidth="1" collapsed="1"/>
    <col min="63" max="66" width="7.625" style="9" hidden="1" customWidth="1" outlineLevel="1"/>
    <col min="67" max="67" width="7.625" style="9" customWidth="1" collapsed="1"/>
    <col min="68" max="71" width="7.625" style="9" hidden="1" customWidth="1" outlineLevel="1"/>
    <col min="72" max="72" width="7.625" style="9" customWidth="1" collapsed="1"/>
    <col min="73" max="76" width="7.625" style="9" hidden="1" customWidth="1" outlineLevel="1"/>
    <col min="77" max="77" width="7.625" style="9" customWidth="1" collapsed="1"/>
    <col min="78" max="81" width="7.625" style="9" hidden="1" customWidth="1" outlineLevel="1"/>
    <col min="82" max="82" width="7.625" style="9" customWidth="1" collapsed="1"/>
    <col min="83" max="86" width="7.625" style="9" hidden="1" customWidth="1" outlineLevel="1"/>
    <col min="87" max="87" width="7.625" style="9" customWidth="1" collapsed="1"/>
    <col min="88" max="91" width="7.625" style="9" hidden="1" customWidth="1" outlineLevel="1"/>
    <col min="92" max="92" width="7.625" style="9" customWidth="1" collapsed="1"/>
    <col min="93" max="96" width="7.625" style="9" hidden="1" customWidth="1" outlineLevel="1"/>
    <col min="97" max="97" width="7.625" style="9" customWidth="1" collapsed="1"/>
    <col min="98" max="101" width="7.625" style="9" hidden="1" customWidth="1" outlineLevel="1"/>
    <col min="102" max="102" width="7.625" style="9" customWidth="1" collapsed="1"/>
    <col min="103" max="106" width="7.625" style="9" hidden="1" customWidth="1" outlineLevel="1"/>
    <col min="107" max="107" width="7.625" style="9" customWidth="1" collapsed="1"/>
    <col min="108" max="111" width="7.25" style="9" hidden="1" customWidth="1" outlineLevel="1"/>
    <col min="112" max="112" width="7.75" style="9" bestFit="1" customWidth="1" collapsed="1"/>
    <col min="113" max="114" width="7.25" style="9" customWidth="1" outlineLevel="1"/>
    <col min="115" max="16384" width="6.75" style="9"/>
  </cols>
  <sheetData>
    <row r="1" spans="1:114" s="1" customFormat="1" ht="14.2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114" s="3" customFormat="1" ht="15.75" x14ac:dyDescent="0.25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1"/>
    </row>
    <row r="3" spans="1:114" s="8" customFormat="1" ht="15.75" x14ac:dyDescent="0.25">
      <c r="A3" s="4" t="s">
        <v>42</v>
      </c>
      <c r="B3" s="5"/>
      <c r="C3" s="6" t="s">
        <v>43</v>
      </c>
      <c r="D3" s="6" t="s">
        <v>43</v>
      </c>
      <c r="E3" s="6" t="s">
        <v>43</v>
      </c>
      <c r="F3" s="6" t="s">
        <v>43</v>
      </c>
      <c r="G3" s="7" t="s">
        <v>43</v>
      </c>
      <c r="H3" s="6" t="s">
        <v>44</v>
      </c>
      <c r="I3" s="6" t="s">
        <v>44</v>
      </c>
      <c r="J3" s="6" t="s">
        <v>44</v>
      </c>
      <c r="K3" s="6" t="s">
        <v>44</v>
      </c>
      <c r="L3" s="7" t="s">
        <v>44</v>
      </c>
      <c r="M3" s="6" t="s">
        <v>45</v>
      </c>
      <c r="N3" s="6" t="s">
        <v>45</v>
      </c>
      <c r="O3" s="6" t="s">
        <v>45</v>
      </c>
      <c r="P3" s="6" t="s">
        <v>45</v>
      </c>
      <c r="Q3" s="7" t="s">
        <v>45</v>
      </c>
      <c r="R3" s="6" t="s">
        <v>46</v>
      </c>
      <c r="S3" s="6" t="s">
        <v>46</v>
      </c>
      <c r="T3" s="6" t="s">
        <v>46</v>
      </c>
      <c r="U3" s="6" t="s">
        <v>46</v>
      </c>
      <c r="V3" s="7" t="s">
        <v>46</v>
      </c>
      <c r="W3" s="6">
        <v>1995</v>
      </c>
      <c r="X3" s="6">
        <v>1995</v>
      </c>
      <c r="Y3" s="6">
        <v>1995</v>
      </c>
      <c r="Z3" s="6">
        <v>1995</v>
      </c>
      <c r="AA3" s="7">
        <v>1995</v>
      </c>
      <c r="AB3" s="6">
        <v>1996</v>
      </c>
      <c r="AC3" s="6">
        <v>1996</v>
      </c>
      <c r="AD3" s="6">
        <v>1996</v>
      </c>
      <c r="AE3" s="6">
        <v>1996</v>
      </c>
      <c r="AF3" s="7">
        <v>1996</v>
      </c>
      <c r="AG3" s="6">
        <v>1997</v>
      </c>
      <c r="AH3" s="6">
        <v>1997</v>
      </c>
      <c r="AI3" s="6">
        <v>1997</v>
      </c>
      <c r="AJ3" s="6">
        <v>1997</v>
      </c>
      <c r="AK3" s="7">
        <v>1997</v>
      </c>
      <c r="AL3" s="6">
        <v>1998</v>
      </c>
      <c r="AM3" s="6">
        <v>1998</v>
      </c>
      <c r="AN3" s="6">
        <v>1998</v>
      </c>
      <c r="AO3" s="6">
        <v>1998</v>
      </c>
      <c r="AP3" s="7">
        <v>1998</v>
      </c>
      <c r="AQ3" s="6">
        <v>1999</v>
      </c>
      <c r="AR3" s="6">
        <v>1999</v>
      </c>
      <c r="AS3" s="6">
        <v>1999</v>
      </c>
      <c r="AT3" s="6">
        <v>1999</v>
      </c>
      <c r="AU3" s="7">
        <v>1999</v>
      </c>
      <c r="AV3" s="6">
        <v>2000</v>
      </c>
      <c r="AW3" s="6">
        <v>2000</v>
      </c>
      <c r="AX3" s="6">
        <v>2000</v>
      </c>
      <c r="AY3" s="6">
        <v>2000</v>
      </c>
      <c r="AZ3" s="7">
        <v>2000</v>
      </c>
      <c r="BA3" s="6">
        <v>2001</v>
      </c>
      <c r="BB3" s="6">
        <v>2001</v>
      </c>
      <c r="BC3" s="6">
        <v>2001</v>
      </c>
      <c r="BD3" s="6">
        <v>2001</v>
      </c>
      <c r="BE3" s="7">
        <v>2001</v>
      </c>
      <c r="BF3" s="6">
        <v>2002</v>
      </c>
      <c r="BG3" s="6">
        <v>2002</v>
      </c>
      <c r="BH3" s="6">
        <v>2002</v>
      </c>
      <c r="BI3" s="6">
        <v>2002</v>
      </c>
      <c r="BJ3" s="7">
        <v>2002</v>
      </c>
      <c r="BK3" s="6">
        <v>2003</v>
      </c>
      <c r="BL3" s="6">
        <v>2003</v>
      </c>
      <c r="BM3" s="6">
        <v>2003</v>
      </c>
      <c r="BN3" s="6">
        <v>2003</v>
      </c>
      <c r="BO3" s="7">
        <v>2003</v>
      </c>
      <c r="BP3" s="6">
        <f t="shared" ref="BP3:DJ3" si="0">BK3+1</f>
        <v>2004</v>
      </c>
      <c r="BQ3" s="6">
        <f t="shared" si="0"/>
        <v>2004</v>
      </c>
      <c r="BR3" s="6">
        <f t="shared" si="0"/>
        <v>2004</v>
      </c>
      <c r="BS3" s="6">
        <f t="shared" si="0"/>
        <v>2004</v>
      </c>
      <c r="BT3" s="7">
        <f t="shared" si="0"/>
        <v>2004</v>
      </c>
      <c r="BU3" s="6">
        <f t="shared" si="0"/>
        <v>2005</v>
      </c>
      <c r="BV3" s="6">
        <f t="shared" si="0"/>
        <v>2005</v>
      </c>
      <c r="BW3" s="6">
        <f t="shared" si="0"/>
        <v>2005</v>
      </c>
      <c r="BX3" s="6">
        <f t="shared" si="0"/>
        <v>2005</v>
      </c>
      <c r="BY3" s="7">
        <f t="shared" si="0"/>
        <v>2005</v>
      </c>
      <c r="BZ3" s="6">
        <f t="shared" si="0"/>
        <v>2006</v>
      </c>
      <c r="CA3" s="6">
        <f t="shared" si="0"/>
        <v>2006</v>
      </c>
      <c r="CB3" s="6">
        <f t="shared" si="0"/>
        <v>2006</v>
      </c>
      <c r="CC3" s="6">
        <f t="shared" si="0"/>
        <v>2006</v>
      </c>
      <c r="CD3" s="7">
        <f t="shared" si="0"/>
        <v>2006</v>
      </c>
      <c r="CE3" s="6">
        <f t="shared" si="0"/>
        <v>2007</v>
      </c>
      <c r="CF3" s="6">
        <f t="shared" si="0"/>
        <v>2007</v>
      </c>
      <c r="CG3" s="6">
        <f t="shared" si="0"/>
        <v>2007</v>
      </c>
      <c r="CH3" s="6">
        <f t="shared" si="0"/>
        <v>2007</v>
      </c>
      <c r="CI3" s="7">
        <f t="shared" si="0"/>
        <v>2007</v>
      </c>
      <c r="CJ3" s="6">
        <f t="shared" si="0"/>
        <v>2008</v>
      </c>
      <c r="CK3" s="6">
        <f t="shared" si="0"/>
        <v>2008</v>
      </c>
      <c r="CL3" s="6">
        <f t="shared" si="0"/>
        <v>2008</v>
      </c>
      <c r="CM3" s="6">
        <f t="shared" si="0"/>
        <v>2008</v>
      </c>
      <c r="CN3" s="7">
        <f t="shared" si="0"/>
        <v>2008</v>
      </c>
      <c r="CO3" s="6">
        <f t="shared" si="0"/>
        <v>2009</v>
      </c>
      <c r="CP3" s="6">
        <f t="shared" si="0"/>
        <v>2009</v>
      </c>
      <c r="CQ3" s="6">
        <f t="shared" si="0"/>
        <v>2009</v>
      </c>
      <c r="CR3" s="6">
        <f t="shared" si="0"/>
        <v>2009</v>
      </c>
      <c r="CS3" s="7">
        <f t="shared" si="0"/>
        <v>2009</v>
      </c>
      <c r="CT3" s="6">
        <f t="shared" si="0"/>
        <v>2010</v>
      </c>
      <c r="CU3" s="6">
        <f t="shared" si="0"/>
        <v>2010</v>
      </c>
      <c r="CV3" s="6">
        <f t="shared" si="0"/>
        <v>2010</v>
      </c>
      <c r="CW3" s="6">
        <f t="shared" si="0"/>
        <v>2010</v>
      </c>
      <c r="CX3" s="7">
        <f t="shared" si="0"/>
        <v>2010</v>
      </c>
      <c r="CY3" s="6">
        <f t="shared" si="0"/>
        <v>2011</v>
      </c>
      <c r="CZ3" s="6">
        <f t="shared" si="0"/>
        <v>2011</v>
      </c>
      <c r="DA3" s="6">
        <f t="shared" si="0"/>
        <v>2011</v>
      </c>
      <c r="DB3" s="6">
        <f t="shared" si="0"/>
        <v>2011</v>
      </c>
      <c r="DC3" s="7">
        <f t="shared" si="0"/>
        <v>2011</v>
      </c>
      <c r="DD3" s="6">
        <f t="shared" si="0"/>
        <v>2012</v>
      </c>
      <c r="DE3" s="6">
        <f t="shared" si="0"/>
        <v>2012</v>
      </c>
      <c r="DF3" s="6">
        <f t="shared" si="0"/>
        <v>2012</v>
      </c>
      <c r="DG3" s="6">
        <f t="shared" si="0"/>
        <v>2012</v>
      </c>
      <c r="DH3" s="7">
        <f t="shared" si="0"/>
        <v>2012</v>
      </c>
      <c r="DI3" s="6">
        <f t="shared" si="0"/>
        <v>2013</v>
      </c>
      <c r="DJ3" s="6">
        <f t="shared" si="0"/>
        <v>2013</v>
      </c>
    </row>
    <row r="4" spans="1:114" x14ac:dyDescent="0.2"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1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1</v>
      </c>
      <c r="N4" s="11" t="s">
        <v>2</v>
      </c>
      <c r="O4" s="11" t="s">
        <v>3</v>
      </c>
      <c r="P4" s="11" t="s">
        <v>4</v>
      </c>
      <c r="Q4" s="11" t="s">
        <v>5</v>
      </c>
      <c r="R4" s="11" t="s">
        <v>1</v>
      </c>
      <c r="S4" s="11" t="s">
        <v>2</v>
      </c>
      <c r="T4" s="11" t="s">
        <v>3</v>
      </c>
      <c r="U4" s="11" t="s">
        <v>4</v>
      </c>
      <c r="V4" s="11" t="s">
        <v>5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5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1</v>
      </c>
      <c r="AH4" s="11" t="s">
        <v>2</v>
      </c>
      <c r="AI4" s="11" t="s">
        <v>3</v>
      </c>
      <c r="AJ4" s="11" t="s">
        <v>4</v>
      </c>
      <c r="AK4" s="11" t="s">
        <v>5</v>
      </c>
      <c r="AL4" s="11" t="s">
        <v>1</v>
      </c>
      <c r="AM4" s="11" t="s">
        <v>2</v>
      </c>
      <c r="AN4" s="11" t="s">
        <v>3</v>
      </c>
      <c r="AO4" s="11" t="s">
        <v>4</v>
      </c>
      <c r="AP4" s="11" t="s">
        <v>5</v>
      </c>
      <c r="AQ4" s="11" t="s">
        <v>1</v>
      </c>
      <c r="AR4" s="11" t="s">
        <v>2</v>
      </c>
      <c r="AS4" s="11" t="s">
        <v>3</v>
      </c>
      <c r="AT4" s="11" t="s">
        <v>4</v>
      </c>
      <c r="AU4" s="11" t="s">
        <v>5</v>
      </c>
      <c r="AV4" s="11" t="s">
        <v>1</v>
      </c>
      <c r="AW4" s="11" t="s">
        <v>2</v>
      </c>
      <c r="AX4" s="11" t="s">
        <v>3</v>
      </c>
      <c r="AY4" s="11" t="s">
        <v>4</v>
      </c>
      <c r="AZ4" s="11" t="s">
        <v>5</v>
      </c>
      <c r="BA4" s="11" t="s">
        <v>1</v>
      </c>
      <c r="BB4" s="11" t="s">
        <v>2</v>
      </c>
      <c r="BC4" s="11" t="s">
        <v>3</v>
      </c>
      <c r="BD4" s="11" t="s">
        <v>4</v>
      </c>
      <c r="BE4" s="11" t="s">
        <v>5</v>
      </c>
      <c r="BF4" s="11" t="s">
        <v>1</v>
      </c>
      <c r="BG4" s="11" t="s">
        <v>2</v>
      </c>
      <c r="BH4" s="11" t="s">
        <v>3</v>
      </c>
      <c r="BI4" s="11" t="s">
        <v>4</v>
      </c>
      <c r="BJ4" s="11" t="s">
        <v>5</v>
      </c>
      <c r="BK4" s="11" t="s">
        <v>1</v>
      </c>
      <c r="BL4" s="11" t="s">
        <v>2</v>
      </c>
      <c r="BM4" s="11" t="s">
        <v>3</v>
      </c>
      <c r="BN4" s="11" t="s">
        <v>4</v>
      </c>
      <c r="BO4" s="11" t="s">
        <v>5</v>
      </c>
      <c r="BP4" s="11" t="s">
        <v>1</v>
      </c>
      <c r="BQ4" s="11" t="s">
        <v>2</v>
      </c>
      <c r="BR4" s="11" t="s">
        <v>3</v>
      </c>
      <c r="BS4" s="11" t="s">
        <v>4</v>
      </c>
      <c r="BT4" s="11" t="s">
        <v>5</v>
      </c>
      <c r="BU4" s="11" t="s">
        <v>1</v>
      </c>
      <c r="BV4" s="11" t="s">
        <v>2</v>
      </c>
      <c r="BW4" s="11" t="s">
        <v>3</v>
      </c>
      <c r="BX4" s="11" t="s">
        <v>4</v>
      </c>
      <c r="BY4" s="11" t="s">
        <v>5</v>
      </c>
      <c r="BZ4" s="11" t="s">
        <v>1</v>
      </c>
      <c r="CA4" s="11" t="s">
        <v>2</v>
      </c>
      <c r="CB4" s="11" t="s">
        <v>3</v>
      </c>
      <c r="CC4" s="11" t="s">
        <v>4</v>
      </c>
      <c r="CD4" s="11" t="s">
        <v>5</v>
      </c>
      <c r="CE4" s="11" t="s">
        <v>1</v>
      </c>
      <c r="CF4" s="11" t="s">
        <v>2</v>
      </c>
      <c r="CG4" s="11" t="s">
        <v>3</v>
      </c>
      <c r="CH4" s="11" t="s">
        <v>4</v>
      </c>
      <c r="CI4" s="11" t="s">
        <v>5</v>
      </c>
      <c r="CJ4" s="11" t="s">
        <v>1</v>
      </c>
      <c r="CK4" s="11" t="s">
        <v>2</v>
      </c>
      <c r="CL4" s="11" t="s">
        <v>3</v>
      </c>
      <c r="CM4" s="11" t="s">
        <v>4</v>
      </c>
      <c r="CN4" s="11" t="s">
        <v>5</v>
      </c>
      <c r="CO4" s="12" t="s">
        <v>1</v>
      </c>
      <c r="CP4" s="12" t="s">
        <v>2</v>
      </c>
      <c r="CQ4" s="12" t="s">
        <v>3</v>
      </c>
      <c r="CR4" s="12" t="s">
        <v>4</v>
      </c>
      <c r="CS4" s="12" t="s">
        <v>5</v>
      </c>
      <c r="CT4" s="12" t="s">
        <v>1</v>
      </c>
      <c r="CU4" s="12" t="s">
        <v>2</v>
      </c>
      <c r="CV4" s="12" t="s">
        <v>3</v>
      </c>
      <c r="CW4" s="12" t="s">
        <v>4</v>
      </c>
      <c r="CX4" s="12" t="s">
        <v>5</v>
      </c>
      <c r="CY4" s="12" t="s">
        <v>1</v>
      </c>
      <c r="CZ4" s="12" t="s">
        <v>2</v>
      </c>
      <c r="DA4" s="12" t="s">
        <v>3</v>
      </c>
      <c r="DB4" s="12" t="s">
        <v>4</v>
      </c>
      <c r="DC4" s="12" t="s">
        <v>5</v>
      </c>
      <c r="DD4" s="12" t="s">
        <v>1</v>
      </c>
      <c r="DE4" s="12" t="s">
        <v>2</v>
      </c>
      <c r="DF4" s="12" t="s">
        <v>3</v>
      </c>
      <c r="DG4" s="12" t="s">
        <v>4</v>
      </c>
      <c r="DH4" s="12" t="s">
        <v>5</v>
      </c>
      <c r="DI4" s="12" t="s">
        <v>1</v>
      </c>
      <c r="DJ4" s="12" t="s">
        <v>2</v>
      </c>
    </row>
    <row r="5" spans="1:114" s="14" customFormat="1" ht="15.75" x14ac:dyDescent="0.25">
      <c r="A5" s="159" t="s">
        <v>47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51"/>
    </row>
    <row r="6" spans="1:114" s="17" customFormat="1" ht="1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2"/>
    </row>
    <row r="7" spans="1:114" s="8" customFormat="1" ht="13.35" customHeight="1" x14ac:dyDescent="0.2">
      <c r="A7" s="18" t="s">
        <v>6</v>
      </c>
      <c r="B7" s="19">
        <v>1000</v>
      </c>
      <c r="C7" s="20">
        <v>35276</v>
      </c>
      <c r="D7" s="21">
        <v>35154</v>
      </c>
      <c r="E7" s="21">
        <v>35023</v>
      </c>
      <c r="F7" s="22">
        <v>35139</v>
      </c>
      <c r="G7" s="23">
        <v>35148</v>
      </c>
      <c r="H7" s="20">
        <v>34580</v>
      </c>
      <c r="I7" s="21">
        <v>34541</v>
      </c>
      <c r="J7" s="21">
        <v>34569</v>
      </c>
      <c r="K7" s="22">
        <v>34579</v>
      </c>
      <c r="L7" s="23">
        <v>34567</v>
      </c>
      <c r="M7" s="20">
        <v>34021</v>
      </c>
      <c r="N7" s="21">
        <v>33930</v>
      </c>
      <c r="O7" s="21">
        <v>34009</v>
      </c>
      <c r="P7" s="22">
        <v>34121</v>
      </c>
      <c r="Q7" s="23">
        <v>34020</v>
      </c>
      <c r="R7" s="20">
        <v>33692</v>
      </c>
      <c r="S7" s="21">
        <v>33740</v>
      </c>
      <c r="T7" s="21">
        <v>33971</v>
      </c>
      <c r="U7" s="22">
        <v>34234</v>
      </c>
      <c r="V7" s="23">
        <v>33909</v>
      </c>
      <c r="W7" s="20">
        <v>33738</v>
      </c>
      <c r="X7" s="21">
        <v>33880</v>
      </c>
      <c r="Y7" s="21">
        <v>34065</v>
      </c>
      <c r="Z7" s="22">
        <v>34301</v>
      </c>
      <c r="AA7" s="23">
        <v>33996</v>
      </c>
      <c r="AB7" s="20">
        <v>33678</v>
      </c>
      <c r="AC7" s="21">
        <v>33862</v>
      </c>
      <c r="AD7" s="21">
        <v>33985</v>
      </c>
      <c r="AE7" s="22">
        <v>34101</v>
      </c>
      <c r="AF7" s="23">
        <v>33907</v>
      </c>
      <c r="AG7" s="20">
        <v>33463</v>
      </c>
      <c r="AH7" s="21">
        <v>33688</v>
      </c>
      <c r="AI7" s="21">
        <v>33939</v>
      </c>
      <c r="AJ7" s="22">
        <v>34120</v>
      </c>
      <c r="AK7" s="23">
        <v>33803</v>
      </c>
      <c r="AL7" s="20">
        <v>33601</v>
      </c>
      <c r="AM7" s="21">
        <v>33997</v>
      </c>
      <c r="AN7" s="21">
        <v>34400</v>
      </c>
      <c r="AO7" s="22">
        <v>34756</v>
      </c>
      <c r="AP7" s="23">
        <v>34189</v>
      </c>
      <c r="AQ7" s="20">
        <v>34204</v>
      </c>
      <c r="AR7" s="21">
        <v>34439</v>
      </c>
      <c r="AS7" s="21">
        <v>34957</v>
      </c>
      <c r="AT7" s="22">
        <v>35338.000000000007</v>
      </c>
      <c r="AU7" s="23">
        <v>34735</v>
      </c>
      <c r="AV7" s="20">
        <v>34868</v>
      </c>
      <c r="AW7" s="21">
        <v>35274</v>
      </c>
      <c r="AX7" s="21">
        <v>35536</v>
      </c>
      <c r="AY7" s="22">
        <v>35871</v>
      </c>
      <c r="AZ7" s="23">
        <v>35387</v>
      </c>
      <c r="BA7" s="20">
        <v>35150</v>
      </c>
      <c r="BB7" s="21">
        <v>35416</v>
      </c>
      <c r="BC7" s="21">
        <v>35526</v>
      </c>
      <c r="BD7" s="22">
        <v>35768</v>
      </c>
      <c r="BE7" s="23">
        <v>35465</v>
      </c>
      <c r="BF7" s="20">
        <v>35087</v>
      </c>
      <c r="BG7" s="21">
        <v>35223</v>
      </c>
      <c r="BH7" s="21">
        <v>35219</v>
      </c>
      <c r="BI7" s="22">
        <v>35283.000000000007</v>
      </c>
      <c r="BJ7" s="23">
        <v>35202.999999999993</v>
      </c>
      <c r="BK7" s="20">
        <v>34567.000000000007</v>
      </c>
      <c r="BL7" s="21">
        <v>34743</v>
      </c>
      <c r="BM7" s="21">
        <v>34858</v>
      </c>
      <c r="BN7" s="22">
        <v>35030</v>
      </c>
      <c r="BO7" s="23">
        <v>34800</v>
      </c>
      <c r="BP7" s="20">
        <v>34467</v>
      </c>
      <c r="BQ7" s="21">
        <v>34740</v>
      </c>
      <c r="BR7" s="21">
        <v>34875</v>
      </c>
      <c r="BS7" s="22">
        <v>35024.999999999993</v>
      </c>
      <c r="BT7" s="23">
        <v>34777</v>
      </c>
      <c r="BU7" s="20">
        <v>34222</v>
      </c>
      <c r="BV7" s="21">
        <v>34430</v>
      </c>
      <c r="BW7" s="21">
        <v>34660</v>
      </c>
      <c r="BX7" s="22">
        <v>34923</v>
      </c>
      <c r="BY7" s="23">
        <v>34559</v>
      </c>
      <c r="BZ7" s="20">
        <v>34155.000000000007</v>
      </c>
      <c r="CA7" s="21">
        <v>34602</v>
      </c>
      <c r="CB7" s="21">
        <v>34932</v>
      </c>
      <c r="CC7" s="22">
        <v>35255</v>
      </c>
      <c r="CD7" s="23">
        <v>34736</v>
      </c>
      <c r="CE7" s="20">
        <v>34835</v>
      </c>
      <c r="CF7" s="21">
        <v>35225.999999999993</v>
      </c>
      <c r="CG7" s="21">
        <v>35516.000000000007</v>
      </c>
      <c r="CH7" s="22">
        <v>35857</v>
      </c>
      <c r="CI7" s="23">
        <v>35359</v>
      </c>
      <c r="CJ7" s="20">
        <v>35424</v>
      </c>
      <c r="CK7" s="21">
        <v>35755</v>
      </c>
      <c r="CL7" s="21">
        <v>36034.000000000007</v>
      </c>
      <c r="CM7" s="22">
        <v>36260</v>
      </c>
      <c r="CN7" s="23">
        <v>35868</v>
      </c>
      <c r="CO7" s="20">
        <v>35655</v>
      </c>
      <c r="CP7" s="21">
        <v>35833</v>
      </c>
      <c r="CQ7" s="21">
        <v>35958.999999999993</v>
      </c>
      <c r="CR7" s="22">
        <v>36157</v>
      </c>
      <c r="CS7" s="23">
        <v>35901</v>
      </c>
      <c r="CT7" s="20">
        <v>35563</v>
      </c>
      <c r="CU7" s="21">
        <v>36017.000000000007</v>
      </c>
      <c r="CV7" s="21">
        <v>36298</v>
      </c>
      <c r="CW7" s="22">
        <v>36567</v>
      </c>
      <c r="CX7" s="23">
        <v>36111</v>
      </c>
      <c r="CY7" s="20">
        <v>36070</v>
      </c>
      <c r="CZ7" s="21">
        <v>36502</v>
      </c>
      <c r="DA7" s="21">
        <v>36780</v>
      </c>
      <c r="DB7" s="22">
        <v>37065</v>
      </c>
      <c r="DC7" s="23">
        <v>36604</v>
      </c>
      <c r="DD7" s="20">
        <v>36600</v>
      </c>
      <c r="DE7" s="21">
        <v>36974</v>
      </c>
      <c r="DF7" s="21">
        <v>37219</v>
      </c>
      <c r="DG7" s="22">
        <v>37448</v>
      </c>
      <c r="DH7" s="23">
        <v>37060</v>
      </c>
      <c r="DI7" s="20">
        <v>36926.000000000007</v>
      </c>
      <c r="DJ7" s="22">
        <v>37269</v>
      </c>
    </row>
    <row r="8" spans="1:114" s="8" customFormat="1" ht="13.15" customHeight="1" x14ac:dyDescent="0.2">
      <c r="A8" s="24" t="s">
        <v>9</v>
      </c>
      <c r="B8" s="25" t="s">
        <v>15</v>
      </c>
      <c r="C8" s="26">
        <v>29633.50529343903</v>
      </c>
      <c r="D8" s="27">
        <v>29394.969872545782</v>
      </c>
      <c r="E8" s="27">
        <v>29216.083744296295</v>
      </c>
      <c r="F8" s="28">
        <v>29284.035638494777</v>
      </c>
      <c r="G8" s="29">
        <v>29382.148637193972</v>
      </c>
      <c r="H8" s="26">
        <v>28532.616152573926</v>
      </c>
      <c r="I8" s="27">
        <v>28411.199826700911</v>
      </c>
      <c r="J8" s="27">
        <v>28404.987641672938</v>
      </c>
      <c r="K8" s="28">
        <v>28334.378855951974</v>
      </c>
      <c r="L8" s="29">
        <v>28420.54561922494</v>
      </c>
      <c r="M8" s="26">
        <v>27698.884389621533</v>
      </c>
      <c r="N8" s="27">
        <v>27547.524890756988</v>
      </c>
      <c r="O8" s="27">
        <v>27598.5522802058</v>
      </c>
      <c r="P8" s="28">
        <v>27597.480563294244</v>
      </c>
      <c r="Q8" s="29">
        <v>27610.360530969643</v>
      </c>
      <c r="R8" s="26">
        <v>27061.523470782435</v>
      </c>
      <c r="S8" s="27">
        <v>27017.809556316643</v>
      </c>
      <c r="T8" s="27">
        <v>27179.792912580684</v>
      </c>
      <c r="U8" s="28">
        <v>27270.158916797624</v>
      </c>
      <c r="V8" s="29">
        <v>27132.071214119351</v>
      </c>
      <c r="W8" s="26">
        <v>26645.378961660488</v>
      </c>
      <c r="X8" s="27">
        <v>26685.489981723254</v>
      </c>
      <c r="Y8" s="27">
        <v>26833.162336120004</v>
      </c>
      <c r="Z8" s="28">
        <v>26987.645541828897</v>
      </c>
      <c r="AA8" s="29">
        <v>26787.919205333157</v>
      </c>
      <c r="AB8" s="26">
        <v>26247.317017655114</v>
      </c>
      <c r="AC8" s="27">
        <v>26253.071552888181</v>
      </c>
      <c r="AD8" s="27">
        <v>26308.246149258222</v>
      </c>
      <c r="AE8" s="28">
        <v>26269.572824989456</v>
      </c>
      <c r="AF8" s="29">
        <v>26270.051886197743</v>
      </c>
      <c r="AG8" s="26">
        <v>25459.900840972001</v>
      </c>
      <c r="AH8" s="27">
        <v>25561.162320349555</v>
      </c>
      <c r="AI8" s="27">
        <v>25746.295469355719</v>
      </c>
      <c r="AJ8" s="28">
        <v>25783.408320647552</v>
      </c>
      <c r="AK8" s="29">
        <v>25638.191737831206</v>
      </c>
      <c r="AL8" s="26">
        <v>25119.85726843504</v>
      </c>
      <c r="AM8" s="27">
        <v>25290.414320607604</v>
      </c>
      <c r="AN8" s="27">
        <v>25548.326412388953</v>
      </c>
      <c r="AO8" s="28">
        <v>25719.393211592858</v>
      </c>
      <c r="AP8" s="29">
        <v>25419.997803256116</v>
      </c>
      <c r="AQ8" s="26">
        <v>25223.330849499256</v>
      </c>
      <c r="AR8" s="27">
        <v>25417.928807577937</v>
      </c>
      <c r="AS8" s="27">
        <v>25839.122820090139</v>
      </c>
      <c r="AT8" s="28">
        <v>26026.419318072727</v>
      </c>
      <c r="AU8" s="29">
        <v>25627.200448810014</v>
      </c>
      <c r="AV8" s="26">
        <v>25544.168403886008</v>
      </c>
      <c r="AW8" s="27">
        <v>25651.993258337083</v>
      </c>
      <c r="AX8" s="27">
        <v>25788.988498305287</v>
      </c>
      <c r="AY8" s="28">
        <v>25970.304622213498</v>
      </c>
      <c r="AZ8" s="29">
        <v>25738.613695685468</v>
      </c>
      <c r="BA8" s="26">
        <v>25350.547798825082</v>
      </c>
      <c r="BB8" s="27">
        <v>25403.801685420109</v>
      </c>
      <c r="BC8" s="27">
        <v>25481.149486532762</v>
      </c>
      <c r="BD8" s="28">
        <v>25632.762478751145</v>
      </c>
      <c r="BE8" s="29">
        <v>25467.065362382284</v>
      </c>
      <c r="BF8" s="26">
        <v>24999.944153698227</v>
      </c>
      <c r="BG8" s="27">
        <v>24988.482427532676</v>
      </c>
      <c r="BH8" s="27">
        <v>24991.41191331701</v>
      </c>
      <c r="BI8" s="28">
        <v>25033.702980688169</v>
      </c>
      <c r="BJ8" s="29">
        <v>25003.385368809017</v>
      </c>
      <c r="BK8" s="26">
        <v>24361.46580532995</v>
      </c>
      <c r="BL8" s="27">
        <v>24287.999693628211</v>
      </c>
      <c r="BM8" s="27">
        <v>24271.261366738978</v>
      </c>
      <c r="BN8" s="28">
        <v>24347.555470142092</v>
      </c>
      <c r="BO8" s="29">
        <v>24317.570583959801</v>
      </c>
      <c r="BP8" s="26">
        <v>23693.014101406283</v>
      </c>
      <c r="BQ8" s="27">
        <v>23732.98972435125</v>
      </c>
      <c r="BR8" s="27">
        <v>23808.461348330893</v>
      </c>
      <c r="BS8" s="28">
        <v>23895.70211445669</v>
      </c>
      <c r="BT8" s="29">
        <v>23782.791822136278</v>
      </c>
      <c r="BU8" s="26">
        <v>23208.942450632203</v>
      </c>
      <c r="BV8" s="27">
        <v>23222.947043218363</v>
      </c>
      <c r="BW8" s="27">
        <v>23315.508829514867</v>
      </c>
      <c r="BX8" s="28">
        <v>23489.872269349773</v>
      </c>
      <c r="BY8" s="29">
        <v>23309.567648178803</v>
      </c>
      <c r="BZ8" s="26">
        <v>22854.18755524444</v>
      </c>
      <c r="CA8" s="27">
        <v>23075.339253272057</v>
      </c>
      <c r="CB8" s="27">
        <v>23340.537030702038</v>
      </c>
      <c r="CC8" s="28">
        <v>23613.260919650405</v>
      </c>
      <c r="CD8" s="29">
        <v>23220.831189717235</v>
      </c>
      <c r="CE8" s="26">
        <v>23217.588889341714</v>
      </c>
      <c r="CF8" s="27">
        <v>23339.494218607451</v>
      </c>
      <c r="CG8" s="27">
        <v>23538.149364855173</v>
      </c>
      <c r="CH8" s="28">
        <v>23861.679116575422</v>
      </c>
      <c r="CI8" s="29">
        <v>23489.727897344936</v>
      </c>
      <c r="CJ8" s="26">
        <v>23523.977561752388</v>
      </c>
      <c r="CK8" s="27">
        <v>23664.127703851969</v>
      </c>
      <c r="CL8" s="27">
        <v>23889.291701514234</v>
      </c>
      <c r="CM8" s="28">
        <v>24106.439384192156</v>
      </c>
      <c r="CN8" s="29">
        <v>23795.709087827687</v>
      </c>
      <c r="CO8" s="26">
        <v>23536.956546510693</v>
      </c>
      <c r="CP8" s="27">
        <v>23467.617670801228</v>
      </c>
      <c r="CQ8" s="27">
        <v>23514.67438236692</v>
      </c>
      <c r="CR8" s="28">
        <v>23670.970992828614</v>
      </c>
      <c r="CS8" s="29">
        <v>23547.554898126866</v>
      </c>
      <c r="CT8" s="26">
        <v>23197.206623145674</v>
      </c>
      <c r="CU8" s="27">
        <v>23426.657374468203</v>
      </c>
      <c r="CV8" s="27">
        <v>23679.275141568432</v>
      </c>
      <c r="CW8" s="28">
        <v>23958.726616092448</v>
      </c>
      <c r="CX8" s="29">
        <v>23565.216438818683</v>
      </c>
      <c r="CY8" s="26">
        <v>23599.320362532926</v>
      </c>
      <c r="CZ8" s="27">
        <v>23818.307473017609</v>
      </c>
      <c r="DA8" s="27">
        <v>24077.588012898777</v>
      </c>
      <c r="DB8" s="28">
        <v>24371.862407108238</v>
      </c>
      <c r="DC8" s="29">
        <v>23966.519563889386</v>
      </c>
      <c r="DD8" s="26">
        <v>24011.351287740614</v>
      </c>
      <c r="DE8" s="27">
        <v>24162.916572782378</v>
      </c>
      <c r="DF8" s="27">
        <v>24359.611404424038</v>
      </c>
      <c r="DG8" s="28">
        <v>24623.677462204818</v>
      </c>
      <c r="DH8" s="29">
        <v>24289.139181787956</v>
      </c>
      <c r="DI8" s="26">
        <v>24216.402287250898</v>
      </c>
      <c r="DJ8" s="28">
        <v>24324.060108722832</v>
      </c>
    </row>
    <row r="9" spans="1:114" s="36" customFormat="1" x14ac:dyDescent="0.2">
      <c r="A9" s="30" t="s">
        <v>10</v>
      </c>
      <c r="B9" s="31" t="s">
        <v>15</v>
      </c>
      <c r="C9" s="32">
        <v>5642.4947065609704</v>
      </c>
      <c r="D9" s="33">
        <v>5759.030127454218</v>
      </c>
      <c r="E9" s="33">
        <v>5806.9162557037052</v>
      </c>
      <c r="F9" s="34">
        <v>5854.9643615052228</v>
      </c>
      <c r="G9" s="35">
        <v>5765.8513628060282</v>
      </c>
      <c r="H9" s="32">
        <v>6047.3838474260738</v>
      </c>
      <c r="I9" s="33">
        <v>6129.8001732990888</v>
      </c>
      <c r="J9" s="33">
        <v>6164.0123583270615</v>
      </c>
      <c r="K9" s="34">
        <v>6244.6211440480256</v>
      </c>
      <c r="L9" s="35">
        <v>6146.4543807750597</v>
      </c>
      <c r="M9" s="32">
        <v>6322.115610378467</v>
      </c>
      <c r="N9" s="33">
        <v>6382.4751092430124</v>
      </c>
      <c r="O9" s="33">
        <v>6410.4477197941997</v>
      </c>
      <c r="P9" s="34">
        <v>6523.5194367057557</v>
      </c>
      <c r="Q9" s="35">
        <v>6409.6394690303568</v>
      </c>
      <c r="R9" s="32">
        <v>6630.4765292175653</v>
      </c>
      <c r="S9" s="33">
        <v>6722.1904436833574</v>
      </c>
      <c r="T9" s="33">
        <v>6791.2070874193159</v>
      </c>
      <c r="U9" s="34">
        <v>6963.8410832023765</v>
      </c>
      <c r="V9" s="35">
        <v>6776.9287858806492</v>
      </c>
      <c r="W9" s="32">
        <v>7092.6210383395119</v>
      </c>
      <c r="X9" s="33">
        <v>7194.5100182767455</v>
      </c>
      <c r="Y9" s="33">
        <v>7231.8376638799964</v>
      </c>
      <c r="Z9" s="34">
        <v>7313.354458171103</v>
      </c>
      <c r="AA9" s="35">
        <v>7208.0807946668428</v>
      </c>
      <c r="AB9" s="32">
        <v>7430.6829823448861</v>
      </c>
      <c r="AC9" s="33">
        <v>7608.928447111819</v>
      </c>
      <c r="AD9" s="33">
        <v>7676.7538507417776</v>
      </c>
      <c r="AE9" s="34">
        <v>7831.4271750105436</v>
      </c>
      <c r="AF9" s="35">
        <v>7636.9481138022566</v>
      </c>
      <c r="AG9" s="32">
        <v>8003.0991590279991</v>
      </c>
      <c r="AH9" s="33">
        <v>8126.8376796504454</v>
      </c>
      <c r="AI9" s="33">
        <v>8192.7045306442815</v>
      </c>
      <c r="AJ9" s="34">
        <v>8336.5916793524484</v>
      </c>
      <c r="AK9" s="35">
        <v>8164.8082621687936</v>
      </c>
      <c r="AL9" s="32">
        <v>8481.1427315649598</v>
      </c>
      <c r="AM9" s="33">
        <v>8706.5856793923958</v>
      </c>
      <c r="AN9" s="33">
        <v>8851.673587611047</v>
      </c>
      <c r="AO9" s="34">
        <v>9036.6067884071417</v>
      </c>
      <c r="AP9" s="35">
        <v>8769.0021967438843</v>
      </c>
      <c r="AQ9" s="32">
        <v>8980.6691505007439</v>
      </c>
      <c r="AR9" s="33">
        <v>9021.0711924220632</v>
      </c>
      <c r="AS9" s="33">
        <v>9117.8771799098613</v>
      </c>
      <c r="AT9" s="34">
        <v>9311.5806819272802</v>
      </c>
      <c r="AU9" s="35">
        <v>9107.7995511899862</v>
      </c>
      <c r="AV9" s="32">
        <v>9323.8315961139924</v>
      </c>
      <c r="AW9" s="33">
        <v>9622.0067416629172</v>
      </c>
      <c r="AX9" s="33">
        <v>9747.0115016947129</v>
      </c>
      <c r="AY9" s="34">
        <v>9900.6953777865019</v>
      </c>
      <c r="AZ9" s="35">
        <v>9648.386304314532</v>
      </c>
      <c r="BA9" s="32">
        <v>9799.4522011749177</v>
      </c>
      <c r="BB9" s="33">
        <v>10012.198314579891</v>
      </c>
      <c r="BC9" s="33">
        <v>10044.850513467238</v>
      </c>
      <c r="BD9" s="34">
        <v>10135.237521248855</v>
      </c>
      <c r="BE9" s="35">
        <v>9997.9346376177164</v>
      </c>
      <c r="BF9" s="32">
        <v>10087.055846301773</v>
      </c>
      <c r="BG9" s="33">
        <v>10234.517572467324</v>
      </c>
      <c r="BH9" s="33">
        <v>10227.58808668299</v>
      </c>
      <c r="BI9" s="34">
        <v>10249.297019311838</v>
      </c>
      <c r="BJ9" s="35">
        <v>10199.614631190976</v>
      </c>
      <c r="BK9" s="32">
        <v>10205.534194670057</v>
      </c>
      <c r="BL9" s="33">
        <v>10455.000306371789</v>
      </c>
      <c r="BM9" s="33">
        <v>10586.738633261022</v>
      </c>
      <c r="BN9" s="34">
        <v>10682.444529857908</v>
      </c>
      <c r="BO9" s="35">
        <v>10482.429416040199</v>
      </c>
      <c r="BP9" s="32">
        <v>10773.985898593717</v>
      </c>
      <c r="BQ9" s="33">
        <v>11007.01027564875</v>
      </c>
      <c r="BR9" s="33">
        <v>11066.538651669107</v>
      </c>
      <c r="BS9" s="34">
        <v>11129.297885543303</v>
      </c>
      <c r="BT9" s="35">
        <v>10994.208177863722</v>
      </c>
      <c r="BU9" s="32">
        <v>11013.057549367797</v>
      </c>
      <c r="BV9" s="33">
        <v>11207.052956781637</v>
      </c>
      <c r="BW9" s="33">
        <v>11344.491170485133</v>
      </c>
      <c r="BX9" s="34">
        <v>11433.127730650227</v>
      </c>
      <c r="BY9" s="35">
        <v>11249.432351821197</v>
      </c>
      <c r="BZ9" s="32">
        <v>11300.812444755567</v>
      </c>
      <c r="CA9" s="33">
        <v>11526.660746727943</v>
      </c>
      <c r="CB9" s="33">
        <v>11591.462969297962</v>
      </c>
      <c r="CC9" s="34">
        <v>11641.739080349595</v>
      </c>
      <c r="CD9" s="35">
        <v>11515.168810282765</v>
      </c>
      <c r="CE9" s="32">
        <v>11617.411110658286</v>
      </c>
      <c r="CF9" s="33">
        <v>11886.505781392541</v>
      </c>
      <c r="CG9" s="33">
        <v>11977.850635144834</v>
      </c>
      <c r="CH9" s="34">
        <v>11995.320883424578</v>
      </c>
      <c r="CI9" s="35">
        <v>11869.272102655064</v>
      </c>
      <c r="CJ9" s="32">
        <v>11900.022438247612</v>
      </c>
      <c r="CK9" s="33">
        <v>12090.872296148031</v>
      </c>
      <c r="CL9" s="33">
        <v>12144.708298485773</v>
      </c>
      <c r="CM9" s="34">
        <v>12153.560615807844</v>
      </c>
      <c r="CN9" s="35">
        <v>12072.290912172313</v>
      </c>
      <c r="CO9" s="32">
        <v>12118.043453489307</v>
      </c>
      <c r="CP9" s="33">
        <v>12365.382329198772</v>
      </c>
      <c r="CQ9" s="33">
        <v>12444.325617633072</v>
      </c>
      <c r="CR9" s="34">
        <v>12486.029007171386</v>
      </c>
      <c r="CS9" s="35">
        <v>12353.445101873134</v>
      </c>
      <c r="CT9" s="32">
        <v>12365.793376854326</v>
      </c>
      <c r="CU9" s="33">
        <v>12590.342625531805</v>
      </c>
      <c r="CV9" s="33">
        <v>12618.724858431568</v>
      </c>
      <c r="CW9" s="34">
        <v>12608.273383907552</v>
      </c>
      <c r="CX9" s="35">
        <v>12545.783561181317</v>
      </c>
      <c r="CY9" s="32">
        <v>12470.679637467074</v>
      </c>
      <c r="CZ9" s="33">
        <v>12683.692526982391</v>
      </c>
      <c r="DA9" s="33">
        <v>12702.411987101223</v>
      </c>
      <c r="DB9" s="34">
        <v>12693.137592891762</v>
      </c>
      <c r="DC9" s="35">
        <v>12637.480436110614</v>
      </c>
      <c r="DD9" s="32">
        <v>12588.648712259386</v>
      </c>
      <c r="DE9" s="33">
        <v>12811.083427217622</v>
      </c>
      <c r="DF9" s="33">
        <v>12859.388595575962</v>
      </c>
      <c r="DG9" s="34">
        <v>12824.322537795182</v>
      </c>
      <c r="DH9" s="35">
        <v>12770.860818212044</v>
      </c>
      <c r="DI9" s="32">
        <v>12709.59771274911</v>
      </c>
      <c r="DJ9" s="34">
        <v>12944.939891277168</v>
      </c>
    </row>
    <row r="10" spans="1:114" s="36" customFormat="1" x14ac:dyDescent="0.2">
      <c r="A10" s="30" t="s">
        <v>11</v>
      </c>
      <c r="B10" s="31" t="s">
        <v>8</v>
      </c>
      <c r="C10" s="37">
        <v>15.995279245268653</v>
      </c>
      <c r="D10" s="38">
        <v>16.382289717967279</v>
      </c>
      <c r="E10" s="38">
        <v>16.580293680449149</v>
      </c>
      <c r="F10" s="39">
        <v>16.662296483978551</v>
      </c>
      <c r="G10" s="40">
        <v>16.404493464225641</v>
      </c>
      <c r="H10" s="37">
        <v>17.488096724771758</v>
      </c>
      <c r="I10" s="38">
        <v>17.746446753999852</v>
      </c>
      <c r="J10" s="38">
        <v>17.831040407090345</v>
      </c>
      <c r="K10" s="39">
        <v>18.058998652500147</v>
      </c>
      <c r="L10" s="40">
        <v>17.78127804199109</v>
      </c>
      <c r="M10" s="37">
        <v>18.582979954670549</v>
      </c>
      <c r="N10" s="38">
        <v>18.810713555092875</v>
      </c>
      <c r="O10" s="38">
        <v>18.849268487148109</v>
      </c>
      <c r="P10" s="39">
        <v>19.118781503196729</v>
      </c>
      <c r="Q10" s="40">
        <v>18.840797968931088</v>
      </c>
      <c r="R10" s="37">
        <v>19.679676270976984</v>
      </c>
      <c r="S10" s="38">
        <v>19.92350457523224</v>
      </c>
      <c r="T10" s="38">
        <v>19.991189801357969</v>
      </c>
      <c r="U10" s="39">
        <v>20.341885503307754</v>
      </c>
      <c r="V10" s="40">
        <v>19.985634450678727</v>
      </c>
      <c r="W10" s="37">
        <v>21.022648166279897</v>
      </c>
      <c r="X10" s="38">
        <v>21.235271600580713</v>
      </c>
      <c r="Y10" s="38">
        <v>21.229524919653592</v>
      </c>
      <c r="Z10" s="39">
        <v>21.321111507451977</v>
      </c>
      <c r="AA10" s="40">
        <v>21.202732070440177</v>
      </c>
      <c r="AB10" s="37">
        <v>22.063908136899123</v>
      </c>
      <c r="AC10" s="38">
        <v>22.4704047224376</v>
      </c>
      <c r="AD10" s="38">
        <v>22.588653378672287</v>
      </c>
      <c r="AE10" s="39">
        <v>22.965388624997928</v>
      </c>
      <c r="AF10" s="40">
        <v>22.523219729855949</v>
      </c>
      <c r="AG10" s="37">
        <v>23.916263213184706</v>
      </c>
      <c r="AH10" s="38">
        <v>24.123835429976388</v>
      </c>
      <c r="AI10" s="38">
        <v>24.139498896974811</v>
      </c>
      <c r="AJ10" s="39">
        <v>24.433152635851254</v>
      </c>
      <c r="AK10" s="40">
        <v>24.154093607575643</v>
      </c>
      <c r="AL10" s="37">
        <v>25.240745012246542</v>
      </c>
      <c r="AM10" s="38">
        <v>25.609864633327632</v>
      </c>
      <c r="AN10" s="38">
        <v>25.731609266311185</v>
      </c>
      <c r="AO10" s="39">
        <v>26.00013461965457</v>
      </c>
      <c r="AP10" s="40">
        <v>25.648606852332286</v>
      </c>
      <c r="AQ10" s="37">
        <v>26.25619562185927</v>
      </c>
      <c r="AR10" s="38">
        <v>26.194347084474177</v>
      </c>
      <c r="AS10" s="38">
        <v>26.083122636123985</v>
      </c>
      <c r="AT10" s="39">
        <v>26.350050036581806</v>
      </c>
      <c r="AU10" s="40">
        <v>26.220813448078268</v>
      </c>
      <c r="AV10" s="37">
        <v>26.740368234811267</v>
      </c>
      <c r="AW10" s="38">
        <v>27.277900838189368</v>
      </c>
      <c r="AX10" s="38">
        <v>27.428555554071121</v>
      </c>
      <c r="AY10" s="39">
        <v>27.60083459559673</v>
      </c>
      <c r="AZ10" s="40">
        <v>27.26534123919669</v>
      </c>
      <c r="BA10" s="37">
        <v>27.878953630654102</v>
      </c>
      <c r="BB10" s="38">
        <v>28.270268563869134</v>
      </c>
      <c r="BC10" s="38">
        <v>28.27464536808883</v>
      </c>
      <c r="BD10" s="39">
        <v>28.336047643840455</v>
      </c>
      <c r="BE10" s="40">
        <v>28.190990096201091</v>
      </c>
      <c r="BF10" s="37">
        <v>28.748698510279514</v>
      </c>
      <c r="BG10" s="38">
        <v>29.056348330543464</v>
      </c>
      <c r="BH10" s="38">
        <v>29.039972988111501</v>
      </c>
      <c r="BI10" s="39">
        <v>29.048825268009626</v>
      </c>
      <c r="BJ10" s="40">
        <v>28.97370857935681</v>
      </c>
      <c r="BK10" s="37">
        <v>29.523922222553463</v>
      </c>
      <c r="BL10" s="38">
        <v>30.092393594024085</v>
      </c>
      <c r="BM10" s="38">
        <v>30.371044332035751</v>
      </c>
      <c r="BN10" s="39">
        <v>30.495131401250099</v>
      </c>
      <c r="BO10" s="40">
        <v>30.121923609310912</v>
      </c>
      <c r="BP10" s="37">
        <v>31.258844397811579</v>
      </c>
      <c r="BQ10" s="38">
        <v>31.683967402558295</v>
      </c>
      <c r="BR10" s="38">
        <v>31.732010470735787</v>
      </c>
      <c r="BS10" s="39">
        <v>31.775297317753903</v>
      </c>
      <c r="BT10" s="40">
        <v>31.613446179554654</v>
      </c>
      <c r="BU10" s="37">
        <v>32.181221288550631</v>
      </c>
      <c r="BV10" s="38">
        <v>32.550255465529013</v>
      </c>
      <c r="BW10" s="38">
        <v>32.730788143350068</v>
      </c>
      <c r="BX10" s="39">
        <v>32.738103057154959</v>
      </c>
      <c r="BY10" s="40">
        <v>32.551382713102797</v>
      </c>
      <c r="BZ10" s="37">
        <v>33.086846566404816</v>
      </c>
      <c r="CA10" s="38">
        <v>33.312122844714018</v>
      </c>
      <c r="CB10" s="38">
        <v>33.182935329491478</v>
      </c>
      <c r="CC10" s="39">
        <v>33.021526252587137</v>
      </c>
      <c r="CD10" s="40">
        <v>33.150532042499897</v>
      </c>
      <c r="CE10" s="37">
        <v>33.349823771087372</v>
      </c>
      <c r="CF10" s="38">
        <v>33.743558114439743</v>
      </c>
      <c r="CG10" s="38">
        <v>33.725224223293253</v>
      </c>
      <c r="CH10" s="39">
        <v>33.453219408831131</v>
      </c>
      <c r="CI10" s="40">
        <v>33.567895309977843</v>
      </c>
      <c r="CJ10" s="37">
        <v>33.593107605712547</v>
      </c>
      <c r="CK10" s="38">
        <v>33.815892311978828</v>
      </c>
      <c r="CL10" s="38">
        <v>33.703469774340263</v>
      </c>
      <c r="CM10" s="39">
        <v>33.517817473270398</v>
      </c>
      <c r="CN10" s="40">
        <v>33.657552448344802</v>
      </c>
      <c r="CO10" s="37">
        <v>33.986939990153715</v>
      </c>
      <c r="CP10" s="38">
        <v>34.508364717435803</v>
      </c>
      <c r="CQ10" s="38">
        <v>34.606984670410959</v>
      </c>
      <c r="CR10" s="39">
        <v>34.532812476619704</v>
      </c>
      <c r="CS10" s="40">
        <v>34.409752101259393</v>
      </c>
      <c r="CT10" s="37">
        <v>34.77151358674557</v>
      </c>
      <c r="CU10" s="38">
        <v>34.956666645005974</v>
      </c>
      <c r="CV10" s="38">
        <v>34.764242818975063</v>
      </c>
      <c r="CW10" s="39">
        <v>34.479922837278288</v>
      </c>
      <c r="CX10" s="40">
        <v>34.742276761045986</v>
      </c>
      <c r="CY10" s="37">
        <v>34.573550422697735</v>
      </c>
      <c r="CZ10" s="38">
        <v>34.747938543045287</v>
      </c>
      <c r="DA10" s="38">
        <v>34.53619354839919</v>
      </c>
      <c r="DB10" s="39">
        <v>34.245616060681947</v>
      </c>
      <c r="DC10" s="40">
        <v>34.52486186239377</v>
      </c>
      <c r="DD10" s="37">
        <v>34.395215060817996</v>
      </c>
      <c r="DE10" s="38">
        <v>34.648897677334404</v>
      </c>
      <c r="DF10" s="38">
        <v>34.550602099938097</v>
      </c>
      <c r="DG10" s="39">
        <v>34.245680778132829</v>
      </c>
      <c r="DH10" s="40">
        <v>34.459959034571085</v>
      </c>
      <c r="DI10" s="37">
        <v>34.419102293097289</v>
      </c>
      <c r="DJ10" s="39">
        <v>34.733799917564646</v>
      </c>
    </row>
    <row r="11" spans="1:114" x14ac:dyDescent="0.2">
      <c r="A11" s="41" t="s">
        <v>12</v>
      </c>
      <c r="B11" s="42">
        <v>1000</v>
      </c>
      <c r="C11" s="43">
        <v>894.23050439857127</v>
      </c>
      <c r="D11" s="44">
        <v>896.24713412830101</v>
      </c>
      <c r="E11" s="44">
        <v>906.92962164124197</v>
      </c>
      <c r="F11" s="45">
        <v>902.43107623559354</v>
      </c>
      <c r="G11" s="46">
        <v>899.95958410092703</v>
      </c>
      <c r="H11" s="43">
        <v>902.9741051542693</v>
      </c>
      <c r="I11" s="44">
        <v>907.59168749252342</v>
      </c>
      <c r="J11" s="44">
        <v>931.69735861619006</v>
      </c>
      <c r="K11" s="45">
        <v>941.69727663339643</v>
      </c>
      <c r="L11" s="46">
        <v>920.99010697409472</v>
      </c>
      <c r="M11" s="43">
        <v>957.94902076299559</v>
      </c>
      <c r="N11" s="44">
        <v>976.96040583689285</v>
      </c>
      <c r="O11" s="44">
        <v>973.71739400630804</v>
      </c>
      <c r="P11" s="45">
        <v>956.21035498389733</v>
      </c>
      <c r="Q11" s="46">
        <v>966.20929389752337</v>
      </c>
      <c r="R11" s="43">
        <v>945.3022839245715</v>
      </c>
      <c r="S11" s="44">
        <v>937.03608483294511</v>
      </c>
      <c r="T11" s="44">
        <v>999.63687896176066</v>
      </c>
      <c r="U11" s="45">
        <v>1062.7629333245909</v>
      </c>
      <c r="V11" s="46">
        <v>986.18454526096707</v>
      </c>
      <c r="W11" s="43">
        <v>1118.2613368222264</v>
      </c>
      <c r="X11" s="44">
        <v>1182.290741868972</v>
      </c>
      <c r="Y11" s="44">
        <v>1244.1005581049762</v>
      </c>
      <c r="Z11" s="45">
        <v>1299.1124892676451</v>
      </c>
      <c r="AA11" s="46">
        <v>1210.9412815159549</v>
      </c>
      <c r="AB11" s="43">
        <v>1253.1504128692516</v>
      </c>
      <c r="AC11" s="44">
        <v>1194.8934529407929</v>
      </c>
      <c r="AD11" s="44">
        <v>1251.184709670219</v>
      </c>
      <c r="AE11" s="45">
        <v>1289.2534826817812</v>
      </c>
      <c r="AF11" s="46">
        <v>1247.1205145405111</v>
      </c>
      <c r="AG11" s="43">
        <v>1337.2530973545165</v>
      </c>
      <c r="AH11" s="44">
        <v>1386.9556743212531</v>
      </c>
      <c r="AI11" s="44">
        <v>1414.5126819368331</v>
      </c>
      <c r="AJ11" s="45">
        <v>1435.2078282719258</v>
      </c>
      <c r="AK11" s="46">
        <v>1393.4823204711322</v>
      </c>
      <c r="AL11" s="43">
        <v>1444.7349708578422</v>
      </c>
      <c r="AM11" s="44">
        <v>1467.8845364249723</v>
      </c>
      <c r="AN11" s="44">
        <v>1519.5864870252437</v>
      </c>
      <c r="AO11" s="45">
        <v>1564.6043801024432</v>
      </c>
      <c r="AP11" s="46">
        <v>1499.2025936026253</v>
      </c>
      <c r="AQ11" s="43">
        <v>1599.5202747493529</v>
      </c>
      <c r="AR11" s="44">
        <v>1646.4294185228277</v>
      </c>
      <c r="AS11" s="44">
        <v>1594.3827877135543</v>
      </c>
      <c r="AT11" s="45">
        <v>1529.8160997520067</v>
      </c>
      <c r="AU11" s="46">
        <v>1592.5371451844355</v>
      </c>
      <c r="AV11" s="43">
        <v>1458.5835172617847</v>
      </c>
      <c r="AW11" s="44">
        <v>1391.9444897155304</v>
      </c>
      <c r="AX11" s="44">
        <v>1374.0453957949692</v>
      </c>
      <c r="AY11" s="45">
        <v>1367.8139631631359</v>
      </c>
      <c r="AZ11" s="46">
        <v>1398.0968414838553</v>
      </c>
      <c r="BA11" s="43">
        <v>1365.756925134137</v>
      </c>
      <c r="BB11" s="44">
        <v>1357.862537665455</v>
      </c>
      <c r="BC11" s="44">
        <v>1332.0488797394037</v>
      </c>
      <c r="BD11" s="45">
        <v>1311.3091256202079</v>
      </c>
      <c r="BE11" s="46">
        <v>1341.7443670398011</v>
      </c>
      <c r="BF11" s="43">
        <v>1295.5456261236222</v>
      </c>
      <c r="BG11" s="44">
        <v>1274.9035211886714</v>
      </c>
      <c r="BH11" s="44">
        <v>1315.4596512550615</v>
      </c>
      <c r="BI11" s="45">
        <v>1364.9598912917879</v>
      </c>
      <c r="BJ11" s="46">
        <v>1312.717172464786</v>
      </c>
      <c r="BK11" s="43">
        <v>1412.0208286093316</v>
      </c>
      <c r="BL11" s="44">
        <v>1479.1541582142843</v>
      </c>
      <c r="BM11" s="44">
        <v>1490.2753879247332</v>
      </c>
      <c r="BN11" s="45">
        <v>1646.8613946809241</v>
      </c>
      <c r="BO11" s="46">
        <v>1507.0779423573183</v>
      </c>
      <c r="BP11" s="43">
        <v>1800.6150836974698</v>
      </c>
      <c r="BQ11" s="44">
        <v>1909.9223818393286</v>
      </c>
      <c r="BR11" s="44">
        <v>2028.0208893480294</v>
      </c>
      <c r="BS11" s="45">
        <v>2073.9575551508483</v>
      </c>
      <c r="BT11" s="46">
        <v>1953.128977508919</v>
      </c>
      <c r="BU11" s="43">
        <v>2028.2382613047446</v>
      </c>
      <c r="BV11" s="44">
        <v>2009.2377266539518</v>
      </c>
      <c r="BW11" s="44">
        <v>2080.6962077567696</v>
      </c>
      <c r="BX11" s="45">
        <v>2128.1823599711752</v>
      </c>
      <c r="BY11" s="46">
        <v>2061.5886389216603</v>
      </c>
      <c r="BZ11" s="43">
        <v>2102.204587413245</v>
      </c>
      <c r="CA11" s="44">
        <v>2131.8614335414163</v>
      </c>
      <c r="CB11" s="44">
        <v>2212.9135762684327</v>
      </c>
      <c r="CC11" s="45">
        <v>2261.1569899146707</v>
      </c>
      <c r="CD11" s="46">
        <v>2177.0341467844414</v>
      </c>
      <c r="CE11" s="43">
        <v>2294.0630233780839</v>
      </c>
      <c r="CF11" s="44">
        <v>2298.043563342203</v>
      </c>
      <c r="CG11" s="44">
        <v>2392.4229314489603</v>
      </c>
      <c r="CH11" s="45">
        <v>2458.8698891514032</v>
      </c>
      <c r="CI11" s="46">
        <v>2360.8498518301622</v>
      </c>
      <c r="CJ11" s="43">
        <v>2468.9482434067104</v>
      </c>
      <c r="CK11" s="44">
        <v>2491.1257727862062</v>
      </c>
      <c r="CL11" s="44">
        <v>2564.45576516448</v>
      </c>
      <c r="CM11" s="45">
        <v>2603.8999159971977</v>
      </c>
      <c r="CN11" s="46">
        <v>2532.1074243386483</v>
      </c>
      <c r="CO11" s="43">
        <v>2577.7968544070054</v>
      </c>
      <c r="CP11" s="44">
        <v>2579.2013875912853</v>
      </c>
      <c r="CQ11" s="44">
        <v>2639.5285050137368</v>
      </c>
      <c r="CR11" s="45">
        <v>2678.2111897147624</v>
      </c>
      <c r="CS11" s="46">
        <v>2618.6844841816974</v>
      </c>
      <c r="CT11" s="43">
        <v>2643.6784704929614</v>
      </c>
      <c r="CU11" s="44">
        <v>2662.2719064255898</v>
      </c>
      <c r="CV11" s="44">
        <v>2755.8038998694105</v>
      </c>
      <c r="CW11" s="45">
        <v>2805.915123089479</v>
      </c>
      <c r="CX11" s="46">
        <v>2716.9173499693602</v>
      </c>
      <c r="CY11" s="43">
        <v>2793.4264735257202</v>
      </c>
      <c r="CZ11" s="44">
        <v>2821.123810338845</v>
      </c>
      <c r="DA11" s="44">
        <v>2918.1661502423963</v>
      </c>
      <c r="DB11" s="45">
        <v>2971.0148789868872</v>
      </c>
      <c r="DC11" s="46">
        <v>2875.9328282734623</v>
      </c>
      <c r="DD11" s="43">
        <v>2922.9959913521266</v>
      </c>
      <c r="DE11" s="44">
        <v>2922.1623528965897</v>
      </c>
      <c r="DF11" s="44">
        <v>3002.1735008771493</v>
      </c>
      <c r="DG11" s="45">
        <v>3038.113301685326</v>
      </c>
      <c r="DH11" s="46">
        <v>2971.3612867027982</v>
      </c>
      <c r="DI11" s="43">
        <v>3014.8118126749287</v>
      </c>
      <c r="DJ11" s="45">
        <v>3006.144957662159</v>
      </c>
    </row>
    <row r="12" spans="1:114" s="17" customFormat="1" ht="15" x14ac:dyDescent="0.25">
      <c r="A12" s="47" t="s">
        <v>13</v>
      </c>
      <c r="B12" s="48"/>
      <c r="C12" s="49"/>
      <c r="D12" s="49"/>
      <c r="E12" s="49"/>
      <c r="F12" s="47"/>
      <c r="G12" s="47"/>
      <c r="H12" s="49"/>
      <c r="I12" s="49"/>
      <c r="J12" s="49"/>
      <c r="K12" s="47"/>
      <c r="L12" s="47"/>
      <c r="M12" s="49"/>
      <c r="N12" s="49"/>
      <c r="O12" s="49"/>
      <c r="P12" s="47"/>
      <c r="Q12" s="47"/>
      <c r="R12" s="49"/>
      <c r="S12" s="49"/>
      <c r="T12" s="49"/>
      <c r="U12" s="47"/>
      <c r="V12" s="47"/>
      <c r="W12" s="49"/>
      <c r="X12" s="49"/>
      <c r="Y12" s="49"/>
      <c r="Z12" s="47"/>
      <c r="AA12" s="47"/>
      <c r="AB12" s="49"/>
      <c r="AC12" s="49"/>
      <c r="AD12" s="49"/>
      <c r="AE12" s="47"/>
      <c r="AF12" s="47"/>
      <c r="AG12" s="49"/>
      <c r="AH12" s="49"/>
      <c r="AI12" s="49"/>
      <c r="AJ12" s="47"/>
      <c r="AK12" s="47"/>
      <c r="AL12" s="49"/>
      <c r="AM12" s="49"/>
      <c r="AN12" s="49"/>
      <c r="AO12" s="47"/>
      <c r="AP12" s="47"/>
      <c r="AQ12" s="49"/>
      <c r="AR12" s="49"/>
      <c r="AS12" s="49"/>
      <c r="AT12" s="47"/>
      <c r="AU12" s="47"/>
      <c r="AV12" s="49"/>
      <c r="AW12" s="49"/>
      <c r="AX12" s="49"/>
      <c r="AY12" s="47"/>
      <c r="AZ12" s="47"/>
      <c r="BA12" s="49"/>
      <c r="BB12" s="49"/>
      <c r="BC12" s="49"/>
      <c r="BD12" s="47"/>
      <c r="BE12" s="47"/>
      <c r="BF12" s="49"/>
      <c r="BG12" s="49"/>
      <c r="BH12" s="49"/>
      <c r="BI12" s="47"/>
      <c r="BJ12" s="47"/>
      <c r="BK12" s="49"/>
      <c r="BL12" s="49"/>
      <c r="BM12" s="49"/>
      <c r="BN12" s="47"/>
      <c r="BO12" s="47"/>
      <c r="BP12" s="49"/>
      <c r="BQ12" s="49"/>
      <c r="BR12" s="49"/>
      <c r="BS12" s="47"/>
      <c r="BT12" s="47"/>
      <c r="BU12" s="49"/>
      <c r="BV12" s="49"/>
      <c r="BW12" s="49"/>
      <c r="BX12" s="47"/>
      <c r="BY12" s="47"/>
      <c r="BZ12" s="49"/>
      <c r="CA12" s="49"/>
      <c r="CB12" s="49"/>
      <c r="CC12" s="47"/>
      <c r="CD12" s="47"/>
      <c r="CE12" s="49"/>
      <c r="CF12" s="49"/>
      <c r="CG12" s="49"/>
      <c r="CH12" s="47"/>
      <c r="CI12" s="47"/>
      <c r="CJ12" s="49"/>
      <c r="CK12" s="49"/>
      <c r="CL12" s="49"/>
      <c r="CM12" s="47"/>
      <c r="CN12" s="47"/>
      <c r="CO12" s="49"/>
      <c r="CP12" s="49"/>
      <c r="CQ12" s="49"/>
      <c r="CR12" s="47"/>
      <c r="CS12" s="47"/>
      <c r="CT12" s="49"/>
      <c r="CU12" s="49"/>
      <c r="CV12" s="49"/>
      <c r="CW12" s="47"/>
      <c r="CX12" s="47"/>
      <c r="CY12" s="49"/>
      <c r="CZ12" s="49"/>
      <c r="DA12" s="49"/>
      <c r="DB12" s="47"/>
      <c r="DC12" s="47"/>
      <c r="DD12" s="49"/>
      <c r="DE12" s="49"/>
      <c r="DF12" s="49"/>
      <c r="DG12" s="47"/>
      <c r="DH12" s="47"/>
      <c r="DI12" s="49"/>
      <c r="DJ12" s="153"/>
    </row>
    <row r="13" spans="1:114" s="52" customFormat="1" x14ac:dyDescent="0.2">
      <c r="A13" s="50" t="s">
        <v>48</v>
      </c>
      <c r="B13" s="51" t="s">
        <v>14</v>
      </c>
      <c r="C13" s="20">
        <v>90</v>
      </c>
      <c r="D13" s="21">
        <v>91</v>
      </c>
      <c r="E13" s="21">
        <v>92</v>
      </c>
      <c r="F13" s="22">
        <v>92</v>
      </c>
      <c r="G13" s="23">
        <v>365</v>
      </c>
      <c r="H13" s="20">
        <v>91</v>
      </c>
      <c r="I13" s="21">
        <v>91</v>
      </c>
      <c r="J13" s="21">
        <v>92</v>
      </c>
      <c r="K13" s="22">
        <v>92</v>
      </c>
      <c r="L13" s="23">
        <v>366</v>
      </c>
      <c r="M13" s="20">
        <v>90</v>
      </c>
      <c r="N13" s="21">
        <v>91</v>
      </c>
      <c r="O13" s="21">
        <v>92</v>
      </c>
      <c r="P13" s="22">
        <v>92</v>
      </c>
      <c r="Q13" s="23">
        <v>365</v>
      </c>
      <c r="R13" s="20">
        <v>90</v>
      </c>
      <c r="S13" s="21">
        <v>91</v>
      </c>
      <c r="T13" s="21">
        <v>92</v>
      </c>
      <c r="U13" s="22">
        <v>92</v>
      </c>
      <c r="V13" s="23">
        <v>365</v>
      </c>
      <c r="W13" s="20">
        <v>90</v>
      </c>
      <c r="X13" s="21">
        <v>91</v>
      </c>
      <c r="Y13" s="21">
        <v>92</v>
      </c>
      <c r="Z13" s="22">
        <v>92</v>
      </c>
      <c r="AA13" s="23">
        <v>365</v>
      </c>
      <c r="AB13" s="20">
        <v>91</v>
      </c>
      <c r="AC13" s="21">
        <v>91</v>
      </c>
      <c r="AD13" s="21">
        <v>92</v>
      </c>
      <c r="AE13" s="22">
        <v>92</v>
      </c>
      <c r="AF13" s="23">
        <v>366</v>
      </c>
      <c r="AG13" s="20">
        <v>90</v>
      </c>
      <c r="AH13" s="21">
        <v>91</v>
      </c>
      <c r="AI13" s="21">
        <v>92</v>
      </c>
      <c r="AJ13" s="22">
        <v>92</v>
      </c>
      <c r="AK13" s="23">
        <v>365</v>
      </c>
      <c r="AL13" s="20">
        <v>90</v>
      </c>
      <c r="AM13" s="21">
        <v>91</v>
      </c>
      <c r="AN13" s="21">
        <v>92</v>
      </c>
      <c r="AO13" s="22">
        <v>92</v>
      </c>
      <c r="AP13" s="23">
        <v>365</v>
      </c>
      <c r="AQ13" s="20">
        <v>90</v>
      </c>
      <c r="AR13" s="21">
        <v>91</v>
      </c>
      <c r="AS13" s="21">
        <v>92</v>
      </c>
      <c r="AT13" s="22">
        <v>92</v>
      </c>
      <c r="AU13" s="23">
        <v>365</v>
      </c>
      <c r="AV13" s="20">
        <v>91</v>
      </c>
      <c r="AW13" s="21">
        <v>91</v>
      </c>
      <c r="AX13" s="21">
        <v>92</v>
      </c>
      <c r="AY13" s="22">
        <v>92</v>
      </c>
      <c r="AZ13" s="23">
        <v>366</v>
      </c>
      <c r="BA13" s="20">
        <v>90</v>
      </c>
      <c r="BB13" s="21">
        <v>91</v>
      </c>
      <c r="BC13" s="21">
        <v>92</v>
      </c>
      <c r="BD13" s="22">
        <v>92</v>
      </c>
      <c r="BE13" s="23">
        <v>365</v>
      </c>
      <c r="BF13" s="20">
        <v>90</v>
      </c>
      <c r="BG13" s="21">
        <v>91</v>
      </c>
      <c r="BH13" s="21">
        <v>92</v>
      </c>
      <c r="BI13" s="22">
        <v>92</v>
      </c>
      <c r="BJ13" s="23">
        <v>365</v>
      </c>
      <c r="BK13" s="20">
        <v>90</v>
      </c>
      <c r="BL13" s="21">
        <v>91</v>
      </c>
      <c r="BM13" s="21">
        <v>92</v>
      </c>
      <c r="BN13" s="22">
        <v>92</v>
      </c>
      <c r="BO13" s="23">
        <v>365</v>
      </c>
      <c r="BP13" s="20">
        <v>91</v>
      </c>
      <c r="BQ13" s="21">
        <v>91</v>
      </c>
      <c r="BR13" s="21">
        <v>92</v>
      </c>
      <c r="BS13" s="22">
        <v>92</v>
      </c>
      <c r="BT13" s="23">
        <v>366</v>
      </c>
      <c r="BU13" s="20">
        <v>90</v>
      </c>
      <c r="BV13" s="21">
        <v>91</v>
      </c>
      <c r="BW13" s="21">
        <v>92</v>
      </c>
      <c r="BX13" s="22">
        <v>92</v>
      </c>
      <c r="BY13" s="23">
        <v>365</v>
      </c>
      <c r="BZ13" s="20">
        <v>90</v>
      </c>
      <c r="CA13" s="21">
        <v>91</v>
      </c>
      <c r="CB13" s="21">
        <v>92</v>
      </c>
      <c r="CC13" s="22">
        <v>92</v>
      </c>
      <c r="CD13" s="23">
        <v>365</v>
      </c>
      <c r="CE13" s="20">
        <v>90</v>
      </c>
      <c r="CF13" s="21">
        <v>91</v>
      </c>
      <c r="CG13" s="21">
        <v>92</v>
      </c>
      <c r="CH13" s="22">
        <v>92</v>
      </c>
      <c r="CI13" s="23">
        <v>365</v>
      </c>
      <c r="CJ13" s="20">
        <v>91</v>
      </c>
      <c r="CK13" s="21">
        <v>91</v>
      </c>
      <c r="CL13" s="21">
        <v>92</v>
      </c>
      <c r="CM13" s="22">
        <v>92</v>
      </c>
      <c r="CN13" s="23">
        <v>366</v>
      </c>
      <c r="CO13" s="20">
        <v>90</v>
      </c>
      <c r="CP13" s="21">
        <v>91</v>
      </c>
      <c r="CQ13" s="21">
        <v>92</v>
      </c>
      <c r="CR13" s="22">
        <v>92</v>
      </c>
      <c r="CS13" s="23">
        <v>365</v>
      </c>
      <c r="CT13" s="20">
        <v>90</v>
      </c>
      <c r="CU13" s="21">
        <v>91</v>
      </c>
      <c r="CV13" s="21">
        <v>92</v>
      </c>
      <c r="CW13" s="22">
        <v>92</v>
      </c>
      <c r="CX13" s="23">
        <v>365</v>
      </c>
      <c r="CY13" s="20">
        <v>90</v>
      </c>
      <c r="CZ13" s="21">
        <v>91</v>
      </c>
      <c r="DA13" s="21">
        <v>92</v>
      </c>
      <c r="DB13" s="22">
        <v>92</v>
      </c>
      <c r="DC13" s="23">
        <v>365</v>
      </c>
      <c r="DD13" s="20">
        <v>91</v>
      </c>
      <c r="DE13" s="21">
        <v>91</v>
      </c>
      <c r="DF13" s="21">
        <v>92</v>
      </c>
      <c r="DG13" s="22">
        <v>92</v>
      </c>
      <c r="DH13" s="23">
        <v>366</v>
      </c>
      <c r="DI13" s="20">
        <v>90</v>
      </c>
      <c r="DJ13" s="22">
        <v>91</v>
      </c>
    </row>
    <row r="14" spans="1:114" x14ac:dyDescent="0.2">
      <c r="A14" s="53" t="s">
        <v>49</v>
      </c>
      <c r="B14" s="54" t="s">
        <v>15</v>
      </c>
      <c r="C14" s="26">
        <v>26</v>
      </c>
      <c r="D14" s="27">
        <v>26</v>
      </c>
      <c r="E14" s="27">
        <v>26</v>
      </c>
      <c r="F14" s="28">
        <v>26</v>
      </c>
      <c r="G14" s="29">
        <v>104</v>
      </c>
      <c r="H14" s="26">
        <v>26</v>
      </c>
      <c r="I14" s="27">
        <v>26</v>
      </c>
      <c r="J14" s="27">
        <v>26</v>
      </c>
      <c r="K14" s="28">
        <v>26</v>
      </c>
      <c r="L14" s="29">
        <v>104</v>
      </c>
      <c r="M14" s="26">
        <v>26</v>
      </c>
      <c r="N14" s="27">
        <v>26</v>
      </c>
      <c r="O14" s="27">
        <v>26</v>
      </c>
      <c r="P14" s="28">
        <v>26</v>
      </c>
      <c r="Q14" s="29">
        <v>104</v>
      </c>
      <c r="R14" s="26">
        <v>26</v>
      </c>
      <c r="S14" s="27">
        <v>26</v>
      </c>
      <c r="T14" s="27">
        <v>26</v>
      </c>
      <c r="U14" s="28">
        <v>27</v>
      </c>
      <c r="V14" s="29">
        <v>105</v>
      </c>
      <c r="W14" s="26">
        <v>25</v>
      </c>
      <c r="X14" s="27">
        <v>26</v>
      </c>
      <c r="Y14" s="27">
        <v>27</v>
      </c>
      <c r="Z14" s="28">
        <v>27</v>
      </c>
      <c r="AA14" s="29">
        <v>105</v>
      </c>
      <c r="AB14" s="26">
        <v>26</v>
      </c>
      <c r="AC14" s="27">
        <v>26</v>
      </c>
      <c r="AD14" s="27">
        <v>26</v>
      </c>
      <c r="AE14" s="28">
        <v>26</v>
      </c>
      <c r="AF14" s="29">
        <v>104</v>
      </c>
      <c r="AG14" s="26">
        <v>26</v>
      </c>
      <c r="AH14" s="27">
        <v>26</v>
      </c>
      <c r="AI14" s="27">
        <v>26</v>
      </c>
      <c r="AJ14" s="28">
        <v>26</v>
      </c>
      <c r="AK14" s="29">
        <v>104</v>
      </c>
      <c r="AL14" s="26">
        <v>26</v>
      </c>
      <c r="AM14" s="27">
        <v>26</v>
      </c>
      <c r="AN14" s="27">
        <v>26</v>
      </c>
      <c r="AO14" s="28">
        <v>26</v>
      </c>
      <c r="AP14" s="29">
        <v>104</v>
      </c>
      <c r="AQ14" s="26">
        <v>26</v>
      </c>
      <c r="AR14" s="27">
        <v>26</v>
      </c>
      <c r="AS14" s="27">
        <v>26</v>
      </c>
      <c r="AT14" s="28">
        <v>26</v>
      </c>
      <c r="AU14" s="29">
        <v>104</v>
      </c>
      <c r="AV14" s="26">
        <v>26</v>
      </c>
      <c r="AW14" s="27">
        <v>26</v>
      </c>
      <c r="AX14" s="27">
        <v>27</v>
      </c>
      <c r="AY14" s="28">
        <v>27</v>
      </c>
      <c r="AZ14" s="29">
        <v>106</v>
      </c>
      <c r="BA14" s="26">
        <v>25</v>
      </c>
      <c r="BB14" s="27">
        <v>26</v>
      </c>
      <c r="BC14" s="27">
        <v>27</v>
      </c>
      <c r="BD14" s="28">
        <v>26</v>
      </c>
      <c r="BE14" s="29">
        <v>104</v>
      </c>
      <c r="BF14" s="26">
        <v>26</v>
      </c>
      <c r="BG14" s="27">
        <v>26</v>
      </c>
      <c r="BH14" s="27">
        <v>26</v>
      </c>
      <c r="BI14" s="28">
        <v>26</v>
      </c>
      <c r="BJ14" s="29">
        <v>104</v>
      </c>
      <c r="BK14" s="26">
        <v>26</v>
      </c>
      <c r="BL14" s="27">
        <v>26</v>
      </c>
      <c r="BM14" s="27">
        <v>26</v>
      </c>
      <c r="BN14" s="28">
        <v>26</v>
      </c>
      <c r="BO14" s="29">
        <v>104</v>
      </c>
      <c r="BP14" s="26">
        <v>26</v>
      </c>
      <c r="BQ14" s="27">
        <v>26</v>
      </c>
      <c r="BR14" s="27">
        <v>26</v>
      </c>
      <c r="BS14" s="28">
        <v>26</v>
      </c>
      <c r="BT14" s="29">
        <v>104</v>
      </c>
      <c r="BU14" s="26">
        <v>26</v>
      </c>
      <c r="BV14" s="27">
        <v>26</v>
      </c>
      <c r="BW14" s="27">
        <v>26</v>
      </c>
      <c r="BX14" s="28">
        <v>27</v>
      </c>
      <c r="BY14" s="29">
        <v>105</v>
      </c>
      <c r="BZ14" s="26">
        <v>25</v>
      </c>
      <c r="CA14" s="27">
        <v>26</v>
      </c>
      <c r="CB14" s="27">
        <v>27</v>
      </c>
      <c r="CC14" s="28">
        <v>27</v>
      </c>
      <c r="CD14" s="29">
        <v>105</v>
      </c>
      <c r="CE14" s="26">
        <v>25</v>
      </c>
      <c r="CF14" s="27">
        <v>26</v>
      </c>
      <c r="CG14" s="27">
        <v>27</v>
      </c>
      <c r="CH14" s="28">
        <v>26</v>
      </c>
      <c r="CI14" s="29">
        <v>104</v>
      </c>
      <c r="CJ14" s="26">
        <v>26</v>
      </c>
      <c r="CK14" s="27">
        <v>26</v>
      </c>
      <c r="CL14" s="27">
        <v>26</v>
      </c>
      <c r="CM14" s="28">
        <v>26</v>
      </c>
      <c r="CN14" s="29">
        <v>104</v>
      </c>
      <c r="CO14" s="26">
        <v>26</v>
      </c>
      <c r="CP14" s="27">
        <v>26</v>
      </c>
      <c r="CQ14" s="27">
        <v>26</v>
      </c>
      <c r="CR14" s="28">
        <v>26</v>
      </c>
      <c r="CS14" s="29">
        <v>104</v>
      </c>
      <c r="CT14" s="26">
        <v>26</v>
      </c>
      <c r="CU14" s="27">
        <v>26</v>
      </c>
      <c r="CV14" s="27">
        <v>26</v>
      </c>
      <c r="CW14" s="28">
        <v>26</v>
      </c>
      <c r="CX14" s="29">
        <v>104</v>
      </c>
      <c r="CY14" s="26">
        <v>26</v>
      </c>
      <c r="CZ14" s="27">
        <v>26</v>
      </c>
      <c r="DA14" s="27">
        <v>26</v>
      </c>
      <c r="DB14" s="28">
        <v>27</v>
      </c>
      <c r="DC14" s="29">
        <v>105</v>
      </c>
      <c r="DD14" s="26">
        <v>26</v>
      </c>
      <c r="DE14" s="27">
        <v>26</v>
      </c>
      <c r="DF14" s="27">
        <v>27</v>
      </c>
      <c r="DG14" s="28">
        <v>26</v>
      </c>
      <c r="DH14" s="29">
        <v>105</v>
      </c>
      <c r="DI14" s="26">
        <v>26</v>
      </c>
      <c r="DJ14" s="28">
        <v>26</v>
      </c>
    </row>
    <row r="15" spans="1:114" x14ac:dyDescent="0.2">
      <c r="A15" s="55" t="s">
        <v>50</v>
      </c>
      <c r="B15" s="56" t="s">
        <v>15</v>
      </c>
      <c r="C15" s="57">
        <v>2.3540904775627709</v>
      </c>
      <c r="D15" s="58">
        <v>4.6455105081186829</v>
      </c>
      <c r="E15" s="58">
        <v>0.15763333352232678</v>
      </c>
      <c r="F15" s="59">
        <v>5.7241701152821847</v>
      </c>
      <c r="G15" s="60">
        <v>12.896198304590882</v>
      </c>
      <c r="H15" s="57">
        <v>1.7182854820785138</v>
      </c>
      <c r="I15" s="58">
        <v>5.6571341589365858</v>
      </c>
      <c r="J15" s="58">
        <v>0</v>
      </c>
      <c r="K15" s="59">
        <v>2.9999999999999858</v>
      </c>
      <c r="L15" s="60">
        <v>10.370566810949811</v>
      </c>
      <c r="M15" s="57">
        <v>1.7197367400920669</v>
      </c>
      <c r="N15" s="58">
        <v>4.658528086394341</v>
      </c>
      <c r="O15" s="58">
        <v>0</v>
      </c>
      <c r="P15" s="59">
        <v>2.5582560501844469</v>
      </c>
      <c r="Q15" s="60">
        <v>8.9273155877241948</v>
      </c>
      <c r="R15" s="57">
        <v>0.71845844255674507</v>
      </c>
      <c r="S15" s="58">
        <v>4.6554416448796303</v>
      </c>
      <c r="T15" s="58">
        <v>0.1582401531936739</v>
      </c>
      <c r="U15" s="59">
        <v>3.7204823741828079</v>
      </c>
      <c r="V15" s="60">
        <v>9.2506258747463903</v>
      </c>
      <c r="W15" s="57">
        <v>0.71695569408679205</v>
      </c>
      <c r="X15" s="58">
        <v>5.65383011911549</v>
      </c>
      <c r="Y15" s="58">
        <v>0.15814954209810139</v>
      </c>
      <c r="Z15" s="59">
        <v>3.7839221939898025</v>
      </c>
      <c r="AA15" s="60">
        <v>10.322393663088292</v>
      </c>
      <c r="AB15" s="57">
        <v>1.3590635081385898</v>
      </c>
      <c r="AC15" s="58">
        <v>5.6548956785789883</v>
      </c>
      <c r="AD15" s="58">
        <v>0.15832397249556607</v>
      </c>
      <c r="AE15" s="59">
        <v>4.7829597559104755</v>
      </c>
      <c r="AF15" s="60">
        <v>11.962101310546473</v>
      </c>
      <c r="AG15" s="57">
        <v>3.719101327965106</v>
      </c>
      <c r="AH15" s="58">
        <v>3.6571526021659295</v>
      </c>
      <c r="AI15" s="58">
        <v>0.15928236431977894</v>
      </c>
      <c r="AJ15" s="59">
        <v>4.2258032261101164</v>
      </c>
      <c r="AK15" s="60">
        <v>11.732146106469514</v>
      </c>
      <c r="AL15" s="57">
        <v>1.7204282938823496</v>
      </c>
      <c r="AM15" s="58">
        <v>5.6584510690103329</v>
      </c>
      <c r="AN15" s="58">
        <v>0</v>
      </c>
      <c r="AO15" s="59">
        <v>2.0599231475255237</v>
      </c>
      <c r="AP15" s="60">
        <v>9.3754471031993205</v>
      </c>
      <c r="AQ15" s="57">
        <v>1.7222582360685763</v>
      </c>
      <c r="AR15" s="58">
        <v>4.6571255878163882</v>
      </c>
      <c r="AS15" s="58">
        <v>0</v>
      </c>
      <c r="AT15" s="59">
        <v>1.6204089604338492</v>
      </c>
      <c r="AU15" s="60">
        <v>7.9266123699182458</v>
      </c>
      <c r="AV15" s="57">
        <v>0.72284979699821861</v>
      </c>
      <c r="AW15" s="58">
        <v>5.6657966683929644</v>
      </c>
      <c r="AX15" s="58">
        <v>0.1616573685578544</v>
      </c>
      <c r="AY15" s="59">
        <v>3.7780903169194318</v>
      </c>
      <c r="AZ15" s="60">
        <v>10.350218227312752</v>
      </c>
      <c r="BA15" s="57">
        <v>1.3622759570487091</v>
      </c>
      <c r="BB15" s="58">
        <v>5.6683718319820642</v>
      </c>
      <c r="BC15" s="58">
        <v>0.16229094665042965</v>
      </c>
      <c r="BD15" s="59">
        <v>4.7762037198377811</v>
      </c>
      <c r="BE15" s="60">
        <v>11.981752700228441</v>
      </c>
      <c r="BF15" s="57">
        <v>2.3627526385172999</v>
      </c>
      <c r="BG15" s="58">
        <v>4.6699256380523408</v>
      </c>
      <c r="BH15" s="58">
        <v>0.16269301184676976</v>
      </c>
      <c r="BI15" s="59">
        <v>4.7751368362127593</v>
      </c>
      <c r="BJ15" s="60">
        <v>11.970278974891301</v>
      </c>
      <c r="BK15" s="57">
        <v>1.7258304641510875</v>
      </c>
      <c r="BL15" s="58">
        <v>5.670309392305505</v>
      </c>
      <c r="BM15" s="58">
        <v>0.16276474339179003</v>
      </c>
      <c r="BN15" s="59">
        <v>4.2040482914978128</v>
      </c>
      <c r="BO15" s="60">
        <v>11.758931205387881</v>
      </c>
      <c r="BP15" s="57">
        <v>1.7260842414097937</v>
      </c>
      <c r="BQ15" s="58">
        <v>4.6708496582471781</v>
      </c>
      <c r="BR15" s="58">
        <v>0</v>
      </c>
      <c r="BS15" s="59">
        <v>1.6257767482877057</v>
      </c>
      <c r="BT15" s="60">
        <v>8.0058686282587814</v>
      </c>
      <c r="BU15" s="57">
        <v>2.7268094736520254</v>
      </c>
      <c r="BV15" s="58">
        <v>2.6719810905115438</v>
      </c>
      <c r="BW15" s="58">
        <v>0.16327871488326196</v>
      </c>
      <c r="BX15" s="59">
        <v>2.7735257147411687</v>
      </c>
      <c r="BY15" s="60">
        <v>8.3179276468471812</v>
      </c>
      <c r="BZ15" s="57">
        <v>0.72692405859717724</v>
      </c>
      <c r="CA15" s="58">
        <v>5.6716510734178769</v>
      </c>
      <c r="CB15" s="58">
        <v>0.16313103783616612</v>
      </c>
      <c r="CC15" s="59">
        <v>3.7731351294844231</v>
      </c>
      <c r="CD15" s="60">
        <v>10.358099207377279</v>
      </c>
      <c r="CE15" s="57">
        <v>1.3634790701208814</v>
      </c>
      <c r="CF15" s="58">
        <v>5.6712824537223625</v>
      </c>
      <c r="CG15" s="58">
        <v>0.16316527536083925</v>
      </c>
      <c r="CH15" s="59">
        <v>4.7733202435993647</v>
      </c>
      <c r="CI15" s="60">
        <v>11.987253910374818</v>
      </c>
      <c r="CJ15" s="57">
        <v>3.3634675847178457</v>
      </c>
      <c r="CK15" s="58">
        <v>2.6719106636410004</v>
      </c>
      <c r="CL15" s="58">
        <v>0.16335130051720625</v>
      </c>
      <c r="CM15" s="59">
        <v>4.2013885055086959</v>
      </c>
      <c r="CN15" s="60">
        <v>10.379368503181382</v>
      </c>
      <c r="CO15" s="57">
        <v>1.7270651751795612</v>
      </c>
      <c r="CP15" s="58">
        <v>5.6720286824391195</v>
      </c>
      <c r="CQ15" s="58">
        <v>0</v>
      </c>
      <c r="CR15" s="59">
        <v>2.0549286352216498</v>
      </c>
      <c r="CS15" s="60">
        <v>9.4304996312798437</v>
      </c>
      <c r="CT15" s="57">
        <v>1.7269385647386883</v>
      </c>
      <c r="CU15" s="58">
        <v>4.6718502754980378</v>
      </c>
      <c r="CV15" s="58">
        <v>0</v>
      </c>
      <c r="CW15" s="59">
        <v>1.6265631989368643</v>
      </c>
      <c r="CX15" s="60">
        <v>7.9727419358627287</v>
      </c>
      <c r="CY15" s="57">
        <v>0.72688409788075603</v>
      </c>
      <c r="CZ15" s="58">
        <v>4.6716757627037282</v>
      </c>
      <c r="DA15" s="58">
        <v>0.16325382989015225</v>
      </c>
      <c r="DB15" s="59">
        <v>2.7736109793392743</v>
      </c>
      <c r="DC15" s="60">
        <v>8.3263464351803123</v>
      </c>
      <c r="DD15" s="57">
        <v>0.72699409629088052</v>
      </c>
      <c r="DE15" s="58">
        <v>5.6718716681233872</v>
      </c>
      <c r="DF15" s="58">
        <v>0.16331840432241052</v>
      </c>
      <c r="DG15" s="59">
        <v>4.7735094226762982</v>
      </c>
      <c r="DH15" s="60">
        <v>11.351961563202877</v>
      </c>
      <c r="DI15" s="57">
        <v>2.3635125638136643</v>
      </c>
      <c r="DJ15" s="59">
        <v>4.6718994397909697</v>
      </c>
    </row>
    <row r="16" spans="1:114" x14ac:dyDescent="0.2">
      <c r="A16" s="61" t="s">
        <v>13</v>
      </c>
      <c r="B16" s="42" t="s">
        <v>14</v>
      </c>
      <c r="C16" s="37">
        <v>61.645909522437229</v>
      </c>
      <c r="D16" s="38">
        <v>60.354489491881317</v>
      </c>
      <c r="E16" s="38">
        <v>65.842366666477673</v>
      </c>
      <c r="F16" s="39">
        <v>60.275829884717815</v>
      </c>
      <c r="G16" s="40">
        <v>248.10380169540912</v>
      </c>
      <c r="H16" s="37">
        <v>63.281714517921486</v>
      </c>
      <c r="I16" s="38">
        <v>59.342865841063414</v>
      </c>
      <c r="J16" s="38">
        <v>66</v>
      </c>
      <c r="K16" s="39">
        <v>63.000000000000014</v>
      </c>
      <c r="L16" s="40">
        <v>251.62943318905019</v>
      </c>
      <c r="M16" s="37">
        <v>62.280263259907933</v>
      </c>
      <c r="N16" s="38">
        <v>60.341471913605659</v>
      </c>
      <c r="O16" s="38">
        <v>65.999999999999986</v>
      </c>
      <c r="P16" s="39">
        <v>63.441743949815553</v>
      </c>
      <c r="Q16" s="40">
        <v>252.07268441227581</v>
      </c>
      <c r="R16" s="37">
        <v>63.281541557443255</v>
      </c>
      <c r="S16" s="38">
        <v>60.34455835512037</v>
      </c>
      <c r="T16" s="38">
        <v>65.841759846806326</v>
      </c>
      <c r="U16" s="39">
        <v>61.279517625817192</v>
      </c>
      <c r="V16" s="40">
        <v>250.74937412525361</v>
      </c>
      <c r="W16" s="37">
        <v>64.283044305913208</v>
      </c>
      <c r="X16" s="38">
        <v>59.34616988088451</v>
      </c>
      <c r="Y16" s="38">
        <v>64.841850457901899</v>
      </c>
      <c r="Z16" s="39">
        <v>61.216077806010198</v>
      </c>
      <c r="AA16" s="40">
        <v>249.67760633691171</v>
      </c>
      <c r="AB16" s="37">
        <v>63.64093649186141</v>
      </c>
      <c r="AC16" s="38">
        <v>59.345104321421012</v>
      </c>
      <c r="AD16" s="38">
        <v>65.841676027504434</v>
      </c>
      <c r="AE16" s="39">
        <v>61.217040244089524</v>
      </c>
      <c r="AF16" s="40">
        <v>250.03789868945353</v>
      </c>
      <c r="AG16" s="37">
        <v>60.280898672034894</v>
      </c>
      <c r="AH16" s="38">
        <v>61.34284739783407</v>
      </c>
      <c r="AI16" s="38">
        <v>65.840717635680221</v>
      </c>
      <c r="AJ16" s="39">
        <v>61.774196773889884</v>
      </c>
      <c r="AK16" s="40">
        <v>249.26785389353049</v>
      </c>
      <c r="AL16" s="37">
        <v>62.27957170611765</v>
      </c>
      <c r="AM16" s="38">
        <v>59.341548930989667</v>
      </c>
      <c r="AN16" s="38">
        <v>65.999999999999986</v>
      </c>
      <c r="AO16" s="39">
        <v>63.940076852474476</v>
      </c>
      <c r="AP16" s="40">
        <v>251.62455289680068</v>
      </c>
      <c r="AQ16" s="37">
        <v>62.277741763931424</v>
      </c>
      <c r="AR16" s="38">
        <v>60.342874412183612</v>
      </c>
      <c r="AS16" s="38">
        <v>66</v>
      </c>
      <c r="AT16" s="39">
        <v>64.379591039566151</v>
      </c>
      <c r="AU16" s="40">
        <v>253.07338763008175</v>
      </c>
      <c r="AV16" s="37">
        <v>64.277150203001781</v>
      </c>
      <c r="AW16" s="38">
        <v>59.334203331607036</v>
      </c>
      <c r="AX16" s="38">
        <v>64.838342631442146</v>
      </c>
      <c r="AY16" s="39">
        <v>61.221909683080568</v>
      </c>
      <c r="AZ16" s="40">
        <v>249.64978177268725</v>
      </c>
      <c r="BA16" s="37">
        <v>63.637724042951291</v>
      </c>
      <c r="BB16" s="38">
        <v>59.331628168017936</v>
      </c>
      <c r="BC16" s="38">
        <v>64.83770905334957</v>
      </c>
      <c r="BD16" s="39">
        <v>61.223796280162219</v>
      </c>
      <c r="BE16" s="40">
        <v>249.01824729977156</v>
      </c>
      <c r="BF16" s="37">
        <v>61.6372473614827</v>
      </c>
      <c r="BG16" s="38">
        <v>60.330074361947659</v>
      </c>
      <c r="BH16" s="38">
        <v>65.83730698815323</v>
      </c>
      <c r="BI16" s="39">
        <v>61.224863163787241</v>
      </c>
      <c r="BJ16" s="40">
        <v>249.0297210251087</v>
      </c>
      <c r="BK16" s="37">
        <v>62.274169535848912</v>
      </c>
      <c r="BL16" s="38">
        <v>59.329690607694495</v>
      </c>
      <c r="BM16" s="38">
        <v>65.83723525660821</v>
      </c>
      <c r="BN16" s="39">
        <v>61.795951708502187</v>
      </c>
      <c r="BO16" s="40">
        <v>249.24106879461212</v>
      </c>
      <c r="BP16" s="37">
        <v>63.273915758590206</v>
      </c>
      <c r="BQ16" s="38">
        <v>60.329150341752822</v>
      </c>
      <c r="BR16" s="38">
        <v>66</v>
      </c>
      <c r="BS16" s="39">
        <v>64.374223251712294</v>
      </c>
      <c r="BT16" s="40">
        <v>253.99413137174122</v>
      </c>
      <c r="BU16" s="37">
        <v>61.273190526347975</v>
      </c>
      <c r="BV16" s="38">
        <v>62.328018909488456</v>
      </c>
      <c r="BW16" s="38">
        <v>65.836721285116738</v>
      </c>
      <c r="BX16" s="39">
        <v>62.226474285258831</v>
      </c>
      <c r="BY16" s="40">
        <v>251.68207235315282</v>
      </c>
      <c r="BZ16" s="37">
        <v>64.273075941402823</v>
      </c>
      <c r="CA16" s="38">
        <v>59.328348926582123</v>
      </c>
      <c r="CB16" s="38">
        <v>64.836868962163834</v>
      </c>
      <c r="CC16" s="39">
        <v>61.226864870515577</v>
      </c>
      <c r="CD16" s="40">
        <v>249.64190079262272</v>
      </c>
      <c r="CE16" s="37">
        <v>63.636520929879119</v>
      </c>
      <c r="CF16" s="38">
        <v>59.328717546277637</v>
      </c>
      <c r="CG16" s="38">
        <v>64.836834724639161</v>
      </c>
      <c r="CH16" s="39">
        <v>61.226679756400635</v>
      </c>
      <c r="CI16" s="40">
        <v>249.01274608962518</v>
      </c>
      <c r="CJ16" s="37">
        <v>61.636532415282154</v>
      </c>
      <c r="CK16" s="38">
        <v>62.328089336359</v>
      </c>
      <c r="CL16" s="38">
        <v>65.836648699482794</v>
      </c>
      <c r="CM16" s="39">
        <v>61.798611494491304</v>
      </c>
      <c r="CN16" s="40">
        <v>251.62063149681862</v>
      </c>
      <c r="CO16" s="37">
        <v>62.272934824820439</v>
      </c>
      <c r="CP16" s="38">
        <v>59.32797131756088</v>
      </c>
      <c r="CQ16" s="38">
        <v>66</v>
      </c>
      <c r="CR16" s="39">
        <v>63.94507136477835</v>
      </c>
      <c r="CS16" s="40">
        <v>251.56950036872016</v>
      </c>
      <c r="CT16" s="37">
        <v>62.273061435261312</v>
      </c>
      <c r="CU16" s="38">
        <v>60.328149724501962</v>
      </c>
      <c r="CV16" s="38">
        <v>65.999999999999986</v>
      </c>
      <c r="CW16" s="39">
        <v>64.373436801063136</v>
      </c>
      <c r="CX16" s="40">
        <v>253.02725806413727</v>
      </c>
      <c r="CY16" s="37">
        <v>63.273115902119244</v>
      </c>
      <c r="CZ16" s="38">
        <v>60.328324237296272</v>
      </c>
      <c r="DA16" s="38">
        <v>65.836746170109848</v>
      </c>
      <c r="DB16" s="39">
        <v>62.226389020660726</v>
      </c>
      <c r="DC16" s="40">
        <v>251.67365356481969</v>
      </c>
      <c r="DD16" s="37">
        <v>64.273005903709119</v>
      </c>
      <c r="DE16" s="38">
        <v>59.328128331876613</v>
      </c>
      <c r="DF16" s="38">
        <v>64.836681595677589</v>
      </c>
      <c r="DG16" s="39">
        <v>61.226490577323702</v>
      </c>
      <c r="DH16" s="40">
        <v>249.64803843679712</v>
      </c>
      <c r="DI16" s="37">
        <v>61.636487436186336</v>
      </c>
      <c r="DJ16" s="39">
        <v>60.32810056020903</v>
      </c>
    </row>
    <row r="17" spans="1:114" s="17" customFormat="1" ht="15" x14ac:dyDescent="0.25">
      <c r="A17" s="47" t="s">
        <v>51</v>
      </c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153"/>
    </row>
    <row r="18" spans="1:114" x14ac:dyDescent="0.2">
      <c r="A18" s="50" t="s">
        <v>16</v>
      </c>
      <c r="B18" s="51" t="s">
        <v>17</v>
      </c>
      <c r="C18" s="62">
        <v>39.244134669495672</v>
      </c>
      <c r="D18" s="63">
        <v>39.00709720979858</v>
      </c>
      <c r="E18" s="63">
        <v>38.888528771002278</v>
      </c>
      <c r="F18" s="64">
        <v>38.948201818523948</v>
      </c>
      <c r="G18" s="65">
        <v>39.020950641071629</v>
      </c>
      <c r="H18" s="62">
        <v>38.701950129033747</v>
      </c>
      <c r="I18" s="63">
        <v>38.659698328180241</v>
      </c>
      <c r="J18" s="63">
        <v>38.633014657739047</v>
      </c>
      <c r="K18" s="64">
        <v>38.612968449054449</v>
      </c>
      <c r="L18" s="65">
        <v>38.651708736044753</v>
      </c>
      <c r="M18" s="62">
        <v>38.564004023678535</v>
      </c>
      <c r="N18" s="63">
        <v>38.405512316814374</v>
      </c>
      <c r="O18" s="63">
        <v>38.39059546093366</v>
      </c>
      <c r="P18" s="64">
        <v>38.352233699172011</v>
      </c>
      <c r="Q18" s="65">
        <v>38.427489569960784</v>
      </c>
      <c r="R18" s="62">
        <v>38.292008339270581</v>
      </c>
      <c r="S18" s="63">
        <v>38.296817844150929</v>
      </c>
      <c r="T18" s="63">
        <v>38.270989663925398</v>
      </c>
      <c r="U18" s="64">
        <v>38.253126328025459</v>
      </c>
      <c r="V18" s="65">
        <v>38.278083289723632</v>
      </c>
      <c r="W18" s="62">
        <v>38.250534535132616</v>
      </c>
      <c r="X18" s="63">
        <v>38.205051237349537</v>
      </c>
      <c r="Y18" s="63">
        <v>38.19761576282918</v>
      </c>
      <c r="Z18" s="64">
        <v>38.054714707629884</v>
      </c>
      <c r="AA18" s="65">
        <v>38.1776385516321</v>
      </c>
      <c r="AB18" s="62">
        <v>37.95993942556106</v>
      </c>
      <c r="AC18" s="63">
        <v>38.230783855291683</v>
      </c>
      <c r="AD18" s="63">
        <v>38.203087436393375</v>
      </c>
      <c r="AE18" s="64">
        <v>37.962645430798275</v>
      </c>
      <c r="AF18" s="65">
        <v>38.08897067097724</v>
      </c>
      <c r="AG18" s="62">
        <v>38.008408598738541</v>
      </c>
      <c r="AH18" s="63">
        <v>38.259569841961174</v>
      </c>
      <c r="AI18" s="63">
        <v>38.254753294183431</v>
      </c>
      <c r="AJ18" s="64">
        <v>37.992397241283335</v>
      </c>
      <c r="AK18" s="65">
        <v>38.13140182751772</v>
      </c>
      <c r="AL18" s="62">
        <v>37.978367364888179</v>
      </c>
      <c r="AM18" s="63">
        <v>38.219762460261173</v>
      </c>
      <c r="AN18" s="63">
        <v>38.225555496114922</v>
      </c>
      <c r="AO18" s="64">
        <v>37.976320927231477</v>
      </c>
      <c r="AP18" s="65">
        <v>38.099655200077372</v>
      </c>
      <c r="AQ18" s="62">
        <v>37.955359136747042</v>
      </c>
      <c r="AR18" s="63">
        <v>38.210288862009335</v>
      </c>
      <c r="AS18" s="63">
        <v>38.20054669677549</v>
      </c>
      <c r="AT18" s="64">
        <v>37.974238949401368</v>
      </c>
      <c r="AU18" s="65">
        <v>38.08499729112151</v>
      </c>
      <c r="AV18" s="62">
        <v>37.942271428036626</v>
      </c>
      <c r="AW18" s="63">
        <v>38.16457215720343</v>
      </c>
      <c r="AX18" s="63">
        <v>38.159690837288196</v>
      </c>
      <c r="AY18" s="64">
        <v>37.940071942402902</v>
      </c>
      <c r="AZ18" s="65">
        <v>38.05096107961613</v>
      </c>
      <c r="BA18" s="62">
        <v>37.912384200662231</v>
      </c>
      <c r="BB18" s="63">
        <v>38.118359269713991</v>
      </c>
      <c r="BC18" s="63">
        <v>38.119354917289613</v>
      </c>
      <c r="BD18" s="64">
        <v>37.916304904030369</v>
      </c>
      <c r="BE18" s="65">
        <v>38.016230099265286</v>
      </c>
      <c r="BF18" s="62">
        <v>37.940444101262024</v>
      </c>
      <c r="BG18" s="63">
        <v>38.137825248123185</v>
      </c>
      <c r="BH18" s="63">
        <v>38.141954178165442</v>
      </c>
      <c r="BI18" s="64">
        <v>37.950886520812453</v>
      </c>
      <c r="BJ18" s="65">
        <v>38.044057979415818</v>
      </c>
      <c r="BK18" s="62">
        <v>37.954235388890531</v>
      </c>
      <c r="BL18" s="63">
        <v>38.143318361542214</v>
      </c>
      <c r="BM18" s="63">
        <v>38.143418495293254</v>
      </c>
      <c r="BN18" s="64">
        <v>37.953760759872118</v>
      </c>
      <c r="BO18" s="65">
        <v>38.048961815870037</v>
      </c>
      <c r="BP18" s="62">
        <v>37.919281118997226</v>
      </c>
      <c r="BQ18" s="63">
        <v>38.095274496984359</v>
      </c>
      <c r="BR18" s="63">
        <v>38.096674819574254</v>
      </c>
      <c r="BS18" s="64">
        <v>37.955042063739448</v>
      </c>
      <c r="BT18" s="65">
        <v>38.016249307989504</v>
      </c>
      <c r="BU18" s="62">
        <v>37.943171593146594</v>
      </c>
      <c r="BV18" s="63">
        <v>38.113487827805073</v>
      </c>
      <c r="BW18" s="63">
        <v>38.138047356937122</v>
      </c>
      <c r="BX18" s="64">
        <v>37.988022417346713</v>
      </c>
      <c r="BY18" s="65">
        <v>38.047365832991019</v>
      </c>
      <c r="BZ18" s="62">
        <v>38.031963849442725</v>
      </c>
      <c r="CA18" s="63">
        <v>38.206387826170442</v>
      </c>
      <c r="CB18" s="63">
        <v>38.208728299318111</v>
      </c>
      <c r="CC18" s="64">
        <v>38.036869683241569</v>
      </c>
      <c r="CD18" s="65">
        <v>38.120526469318364</v>
      </c>
      <c r="CE18" s="62">
        <v>38.033242959755604</v>
      </c>
      <c r="CF18" s="63">
        <v>38.199171599679318</v>
      </c>
      <c r="CG18" s="63">
        <v>38.192912613110572</v>
      </c>
      <c r="CH18" s="64">
        <v>38.018592597960719</v>
      </c>
      <c r="CI18" s="65">
        <v>38.110526390023523</v>
      </c>
      <c r="CJ18" s="62">
        <v>38.008692756687303</v>
      </c>
      <c r="CK18" s="63">
        <v>38.196974602889796</v>
      </c>
      <c r="CL18" s="63">
        <v>38.233805826773441</v>
      </c>
      <c r="CM18" s="64">
        <v>37.925858000387748</v>
      </c>
      <c r="CN18" s="65">
        <v>38.093603985602314</v>
      </c>
      <c r="CO18" s="62">
        <v>37.756237592261982</v>
      </c>
      <c r="CP18" s="63">
        <v>37.948144141102979</v>
      </c>
      <c r="CQ18" s="63">
        <v>37.957077860207576</v>
      </c>
      <c r="CR18" s="64">
        <v>37.799919713857804</v>
      </c>
      <c r="CS18" s="65">
        <v>37.865125754551968</v>
      </c>
      <c r="CT18" s="62">
        <v>37.862932444824089</v>
      </c>
      <c r="CU18" s="63">
        <v>38.076892729869094</v>
      </c>
      <c r="CV18" s="63">
        <v>38.136665518228853</v>
      </c>
      <c r="CW18" s="64">
        <v>37.958674592990533</v>
      </c>
      <c r="CX18" s="65">
        <v>38.010148125189637</v>
      </c>
      <c r="CY18" s="62">
        <v>37.947429258000994</v>
      </c>
      <c r="CZ18" s="63">
        <v>38.116868236161281</v>
      </c>
      <c r="DA18" s="63">
        <v>38.175971622835625</v>
      </c>
      <c r="DB18" s="64">
        <v>37.994938225851726</v>
      </c>
      <c r="DC18" s="65">
        <v>38.059800664533221</v>
      </c>
      <c r="DD18" s="62">
        <v>37.906584729416601</v>
      </c>
      <c r="DE18" s="63">
        <v>38.020249730519609</v>
      </c>
      <c r="DF18" s="63">
        <v>38.053706814671486</v>
      </c>
      <c r="DG18" s="64">
        <v>37.949178275902497</v>
      </c>
      <c r="DH18" s="65">
        <v>37.982366213876489</v>
      </c>
      <c r="DI18" s="62">
        <v>37.943196106202294</v>
      </c>
      <c r="DJ18" s="64">
        <v>38.163798206194812</v>
      </c>
    </row>
    <row r="19" spans="1:114" x14ac:dyDescent="0.2">
      <c r="A19" s="66" t="s">
        <v>52</v>
      </c>
      <c r="B19" s="54" t="s">
        <v>15</v>
      </c>
      <c r="C19" s="67">
        <v>16.124618256098621</v>
      </c>
      <c r="D19" s="68">
        <v>15.97532882793052</v>
      </c>
      <c r="E19" s="68">
        <v>15.890754798060021</v>
      </c>
      <c r="F19" s="69">
        <v>15.891011924269868</v>
      </c>
      <c r="G19" s="70">
        <v>15.968209700554505</v>
      </c>
      <c r="H19" s="67">
        <v>15.601219569759648</v>
      </c>
      <c r="I19" s="68">
        <v>15.561195659523129</v>
      </c>
      <c r="J19" s="68">
        <v>15.523606061117455</v>
      </c>
      <c r="K19" s="69">
        <v>15.583856652519783</v>
      </c>
      <c r="L19" s="70">
        <v>15.566971912384226</v>
      </c>
      <c r="M19" s="67">
        <v>15.591690939301113</v>
      </c>
      <c r="N19" s="68">
        <v>15.612567365046102</v>
      </c>
      <c r="O19" s="68">
        <v>15.624215634201775</v>
      </c>
      <c r="P19" s="69">
        <v>15.68049791998318</v>
      </c>
      <c r="Q19" s="70">
        <v>15.627926535207761</v>
      </c>
      <c r="R19" s="67">
        <v>15.684979813476126</v>
      </c>
      <c r="S19" s="68">
        <v>15.69723789048358</v>
      </c>
      <c r="T19" s="68">
        <v>15.718190669938883</v>
      </c>
      <c r="U19" s="69">
        <v>15.475073426588416</v>
      </c>
      <c r="V19" s="70">
        <v>15.643904178428867</v>
      </c>
      <c r="W19" s="67">
        <v>15.194234388893076</v>
      </c>
      <c r="X19" s="68">
        <v>15.14532219423729</v>
      </c>
      <c r="Y19" s="68">
        <v>15.058375176414794</v>
      </c>
      <c r="Z19" s="69">
        <v>15.017064160274757</v>
      </c>
      <c r="AA19" s="70">
        <v>15.103125071115542</v>
      </c>
      <c r="AB19" s="67">
        <v>15.029551645013616</v>
      </c>
      <c r="AC19" s="68">
        <v>14.928885641026277</v>
      </c>
      <c r="AD19" s="68">
        <v>14.853424162759678</v>
      </c>
      <c r="AE19" s="69">
        <v>14.684653459141877</v>
      </c>
      <c r="AF19" s="70">
        <v>14.872481480356925</v>
      </c>
      <c r="AG19" s="67">
        <v>14.604236821083383</v>
      </c>
      <c r="AH19" s="68">
        <v>14.649235950103401</v>
      </c>
      <c r="AI19" s="68">
        <v>14.619771683907111</v>
      </c>
      <c r="AJ19" s="69">
        <v>14.539731466652091</v>
      </c>
      <c r="AK19" s="70">
        <v>14.603031553265716</v>
      </c>
      <c r="AL19" s="67">
        <v>14.485831089747897</v>
      </c>
      <c r="AM19" s="68">
        <v>14.540086768233596</v>
      </c>
      <c r="AN19" s="68">
        <v>14.502517738853021</v>
      </c>
      <c r="AO19" s="69">
        <v>14.382626058618902</v>
      </c>
      <c r="AP19" s="70">
        <v>14.475916253049926</v>
      </c>
      <c r="AQ19" s="67">
        <v>14.248755755167641</v>
      </c>
      <c r="AR19" s="68">
        <v>14.235844046935746</v>
      </c>
      <c r="AS19" s="68">
        <v>14.006570580207171</v>
      </c>
      <c r="AT19" s="69">
        <v>14.00051951707395</v>
      </c>
      <c r="AU19" s="70">
        <v>14.117898324768268</v>
      </c>
      <c r="AV19" s="67">
        <v>13.991949142803664</v>
      </c>
      <c r="AW19" s="68">
        <v>14.053883509104146</v>
      </c>
      <c r="AX19" s="68">
        <v>14.036657100407835</v>
      </c>
      <c r="AY19" s="69">
        <v>13.962037864036301</v>
      </c>
      <c r="AZ19" s="70">
        <v>14.010827649462227</v>
      </c>
      <c r="BA19" s="67">
        <v>13.872305629666837</v>
      </c>
      <c r="BB19" s="68">
        <v>13.899179008564897</v>
      </c>
      <c r="BC19" s="68">
        <v>13.90802750661269</v>
      </c>
      <c r="BD19" s="69">
        <v>13.885820772854853</v>
      </c>
      <c r="BE19" s="70">
        <v>13.891431542543808</v>
      </c>
      <c r="BF19" s="67">
        <v>13.859738558722988</v>
      </c>
      <c r="BG19" s="68">
        <v>13.926100796585697</v>
      </c>
      <c r="BH19" s="68">
        <v>14.009096517603169</v>
      </c>
      <c r="BI19" s="69">
        <v>14.042547741034619</v>
      </c>
      <c r="BJ19" s="70">
        <v>13.960634348479001</v>
      </c>
      <c r="BK19" s="67">
        <v>14.022711660972902</v>
      </c>
      <c r="BL19" s="68">
        <v>14.059089248186744</v>
      </c>
      <c r="BM19" s="68">
        <v>13.99147814100604</v>
      </c>
      <c r="BN19" s="69">
        <v>13.895471352194447</v>
      </c>
      <c r="BO19" s="70">
        <v>13.990853163145655</v>
      </c>
      <c r="BP19" s="67">
        <v>13.746773995101604</v>
      </c>
      <c r="BQ19" s="68">
        <v>13.699417434875112</v>
      </c>
      <c r="BR19" s="68">
        <v>13.790805642187969</v>
      </c>
      <c r="BS19" s="69">
        <v>13.942184132223371</v>
      </c>
      <c r="BT19" s="70">
        <v>13.797164971293707</v>
      </c>
      <c r="BU19" s="67">
        <v>14.061540819533002</v>
      </c>
      <c r="BV19" s="68">
        <v>14.290677504762961</v>
      </c>
      <c r="BW19" s="68">
        <v>14.374881831512505</v>
      </c>
      <c r="BX19" s="69">
        <v>14.407853872374936</v>
      </c>
      <c r="BY19" s="70">
        <v>14.287731795004477</v>
      </c>
      <c r="BZ19" s="67">
        <v>14.381832431632869</v>
      </c>
      <c r="CA19" s="68">
        <v>14.498393041210919</v>
      </c>
      <c r="CB19" s="68">
        <v>14.555588152079428</v>
      </c>
      <c r="CC19" s="69">
        <v>14.6153229440184</v>
      </c>
      <c r="CD19" s="70">
        <v>14.512895117445453</v>
      </c>
      <c r="CE19" s="67">
        <v>14.643806703818903</v>
      </c>
      <c r="CF19" s="68">
        <v>14.790565373798421</v>
      </c>
      <c r="CG19" s="68">
        <v>14.840868233594522</v>
      </c>
      <c r="CH19" s="69">
        <v>14.872859414663235</v>
      </c>
      <c r="CI19" s="70">
        <v>14.787525745837717</v>
      </c>
      <c r="CJ19" s="67">
        <v>14.885912179928162</v>
      </c>
      <c r="CK19" s="68">
        <v>15.032567399942756</v>
      </c>
      <c r="CL19" s="68">
        <v>15.015246281747071</v>
      </c>
      <c r="CM19" s="69">
        <v>14.918143601878327</v>
      </c>
      <c r="CN19" s="70">
        <v>14.964301546317563</v>
      </c>
      <c r="CO19" s="67">
        <v>14.753380895140385</v>
      </c>
      <c r="CP19" s="68">
        <v>14.767988537663875</v>
      </c>
      <c r="CQ19" s="68">
        <v>14.767766311488153</v>
      </c>
      <c r="CR19" s="69">
        <v>14.71630036807869</v>
      </c>
      <c r="CS19" s="70">
        <v>14.751103537897068</v>
      </c>
      <c r="CT19" s="67">
        <v>14.628222616813648</v>
      </c>
      <c r="CU19" s="68">
        <v>14.77880986611809</v>
      </c>
      <c r="CV19" s="68">
        <v>14.790405716794421</v>
      </c>
      <c r="CW19" s="69">
        <v>14.746050275093799</v>
      </c>
      <c r="CX19" s="70">
        <v>14.73694242566145</v>
      </c>
      <c r="CY19" s="67">
        <v>14.646698976165599</v>
      </c>
      <c r="CZ19" s="68">
        <v>14.712805283807079</v>
      </c>
      <c r="DA19" s="68">
        <v>14.742904983412576</v>
      </c>
      <c r="DB19" s="69">
        <v>14.761052608663455</v>
      </c>
      <c r="DC19" s="70">
        <v>14.716303319995355</v>
      </c>
      <c r="DD19" s="67">
        <v>14.695635839177974</v>
      </c>
      <c r="DE19" s="68">
        <v>14.767348333429185</v>
      </c>
      <c r="DF19" s="68">
        <v>14.836372648794802</v>
      </c>
      <c r="DG19" s="69">
        <v>14.893430199016841</v>
      </c>
      <c r="DH19" s="70">
        <v>14.79825689774106</v>
      </c>
      <c r="DI19" s="67">
        <v>14.82494246414092</v>
      </c>
      <c r="DJ19" s="69">
        <v>14.972137238645145</v>
      </c>
    </row>
    <row r="20" spans="1:114" x14ac:dyDescent="0.2">
      <c r="A20" s="61" t="s">
        <v>18</v>
      </c>
      <c r="B20" s="42" t="s">
        <v>17</v>
      </c>
      <c r="C20" s="71">
        <v>35.547589147159158</v>
      </c>
      <c r="D20" s="72">
        <v>35.23906997515239</v>
      </c>
      <c r="E20" s="72">
        <v>35.076694777100215</v>
      </c>
      <c r="F20" s="73">
        <v>35.105573786577303</v>
      </c>
      <c r="G20" s="74">
        <v>35.240644028321</v>
      </c>
      <c r="H20" s="71">
        <v>34.664424434026991</v>
      </c>
      <c r="I20" s="72">
        <v>34.564953835684193</v>
      </c>
      <c r="J20" s="72">
        <v>34.512366673035842</v>
      </c>
      <c r="K20" s="73">
        <v>34.454141460035508</v>
      </c>
      <c r="L20" s="74">
        <v>34.548431446485267</v>
      </c>
      <c r="M20" s="71">
        <v>34.297329219764222</v>
      </c>
      <c r="N20" s="72">
        <v>34.122129043275201</v>
      </c>
      <c r="O20" s="72">
        <v>34.09929940258904</v>
      </c>
      <c r="P20" s="73">
        <v>34.02122927857733</v>
      </c>
      <c r="Q20" s="74">
        <v>34.133972069471305</v>
      </c>
      <c r="R20" s="71">
        <v>33.844993542990373</v>
      </c>
      <c r="S20" s="72">
        <v>33.797817099824115</v>
      </c>
      <c r="T20" s="72">
        <v>33.763344548235217</v>
      </c>
      <c r="U20" s="73">
        <v>33.619163019677856</v>
      </c>
      <c r="V20" s="74">
        <v>33.756499526825728</v>
      </c>
      <c r="W20" s="71">
        <v>33.405418803170171</v>
      </c>
      <c r="X20" s="72">
        <v>33.312090139947955</v>
      </c>
      <c r="Y20" s="72">
        <v>33.286278461300824</v>
      </c>
      <c r="Z20" s="73">
        <v>33.14066494611432</v>
      </c>
      <c r="AA20" s="74">
        <v>33.286812421530129</v>
      </c>
      <c r="AB20" s="71">
        <v>32.901588830866906</v>
      </c>
      <c r="AC20" s="72">
        <v>32.998563181405657</v>
      </c>
      <c r="AD20" s="72">
        <v>32.929692404299459</v>
      </c>
      <c r="AE20" s="73">
        <v>32.61465417142653</v>
      </c>
      <c r="AF20" s="74">
        <v>32.861339601473254</v>
      </c>
      <c r="AG20" s="71">
        <v>32.413020770142616</v>
      </c>
      <c r="AH20" s="72">
        <v>32.567363976208512</v>
      </c>
      <c r="AI20" s="72">
        <v>32.55030426186692</v>
      </c>
      <c r="AJ20" s="73">
        <v>32.256766772479672</v>
      </c>
      <c r="AK20" s="74">
        <v>32.448195247435706</v>
      </c>
      <c r="AL20" s="71">
        <v>32.050440909795917</v>
      </c>
      <c r="AM20" s="72">
        <v>32.15861155759405</v>
      </c>
      <c r="AN20" s="72">
        <v>32.121236114316815</v>
      </c>
      <c r="AO20" s="73">
        <v>31.840763917514458</v>
      </c>
      <c r="AP20" s="74">
        <v>32.04032735452877</v>
      </c>
      <c r="AQ20" s="71">
        <v>31.732467102629517</v>
      </c>
      <c r="AR20" s="72">
        <v>31.933631416823061</v>
      </c>
      <c r="AS20" s="72">
        <v>31.890002235736432</v>
      </c>
      <c r="AT20" s="73">
        <v>31.65893964806688</v>
      </c>
      <c r="AU20" s="74">
        <v>31.802341366015469</v>
      </c>
      <c r="AV20" s="71">
        <v>31.539490700744395</v>
      </c>
      <c r="AW20" s="72">
        <v>31.590665286228415</v>
      </c>
      <c r="AX20" s="72">
        <v>31.543838130889593</v>
      </c>
      <c r="AY20" s="73">
        <v>31.320302436159505</v>
      </c>
      <c r="AZ20" s="74">
        <v>31.498261392612925</v>
      </c>
      <c r="BA20" s="71">
        <v>31.210951249114864</v>
      </c>
      <c r="BB20" s="72">
        <v>31.274054726373638</v>
      </c>
      <c r="BC20" s="72">
        <v>31.274342055883313</v>
      </c>
      <c r="BD20" s="73">
        <v>31.105602755818431</v>
      </c>
      <c r="BE20" s="74">
        <v>31.216376970033863</v>
      </c>
      <c r="BF20" s="71">
        <v>31.018203554819785</v>
      </c>
      <c r="BG20" s="72">
        <v>31.105087311668168</v>
      </c>
      <c r="BH20" s="72">
        <v>31.134375506666487</v>
      </c>
      <c r="BI20" s="73">
        <v>31.004517617277266</v>
      </c>
      <c r="BJ20" s="74">
        <v>31.06661858866871</v>
      </c>
      <c r="BK20" s="71">
        <v>30.889925570273014</v>
      </c>
      <c r="BL20" s="72">
        <v>30.898044799055665</v>
      </c>
      <c r="BM20" s="72">
        <v>30.80881090635993</v>
      </c>
      <c r="BN20" s="73">
        <v>30.613881871729575</v>
      </c>
      <c r="BO20" s="74">
        <v>30.801499257322583</v>
      </c>
      <c r="BP20" s="71">
        <v>30.364367406854576</v>
      </c>
      <c r="BQ20" s="72">
        <v>30.367779805161511</v>
      </c>
      <c r="BR20" s="72">
        <v>30.383933867202696</v>
      </c>
      <c r="BS20" s="73">
        <v>30.325954712976571</v>
      </c>
      <c r="BT20" s="74">
        <v>30.360470672594527</v>
      </c>
      <c r="BU20" s="71">
        <v>30.2587984472828</v>
      </c>
      <c r="BV20" s="72">
        <v>30.360806717328586</v>
      </c>
      <c r="BW20" s="72">
        <v>30.360629418176536</v>
      </c>
      <c r="BX20" s="73">
        <v>30.267414568557683</v>
      </c>
      <c r="BY20" s="74">
        <v>30.312834275515137</v>
      </c>
      <c r="BZ20" s="71">
        <v>30.207716347533903</v>
      </c>
      <c r="CA20" s="72">
        <v>30.310305956134393</v>
      </c>
      <c r="CB20" s="72">
        <v>30.36033923875129</v>
      </c>
      <c r="CC20" s="73">
        <v>30.301935078657362</v>
      </c>
      <c r="CD20" s="74">
        <v>30.295319144952906</v>
      </c>
      <c r="CE20" s="71">
        <v>30.233287849033175</v>
      </c>
      <c r="CF20" s="72">
        <v>30.301712147404967</v>
      </c>
      <c r="CG20" s="72">
        <v>30.317747768275972</v>
      </c>
      <c r="CH20" s="73">
        <v>30.274881221090972</v>
      </c>
      <c r="CI20" s="74">
        <v>30.281988874151786</v>
      </c>
      <c r="CJ20" s="71">
        <v>30.241367756192524</v>
      </c>
      <c r="CK20" s="72">
        <v>30.364849739240544</v>
      </c>
      <c r="CL20" s="72">
        <v>30.408651761915294</v>
      </c>
      <c r="CM20" s="73">
        <v>30.212459286404865</v>
      </c>
      <c r="CN20" s="74">
        <v>30.308653615542639</v>
      </c>
      <c r="CO20" s="71">
        <v>29.938907480153038</v>
      </c>
      <c r="CP20" s="72">
        <v>29.950260492022373</v>
      </c>
      <c r="CQ20" s="72">
        <v>29.931956367368411</v>
      </c>
      <c r="CR20" s="73">
        <v>29.828034723421251</v>
      </c>
      <c r="CS20" s="74">
        <v>29.911370116917624</v>
      </c>
      <c r="CT20" s="71">
        <v>29.784495805845456</v>
      </c>
      <c r="CU20" s="72">
        <v>29.933811898823333</v>
      </c>
      <c r="CV20" s="72">
        <v>30.020515071709426</v>
      </c>
      <c r="CW20" s="73">
        <v>29.955590930773926</v>
      </c>
      <c r="CX20" s="74">
        <v>29.92596481710962</v>
      </c>
      <c r="CY20" s="71">
        <v>29.892185231682301</v>
      </c>
      <c r="CZ20" s="72">
        <v>29.985628665393055</v>
      </c>
      <c r="DA20" s="72">
        <v>30.083404102111281</v>
      </c>
      <c r="DB20" s="73">
        <v>30.037691472741471</v>
      </c>
      <c r="DC20" s="74">
        <v>30.001214115161268</v>
      </c>
      <c r="DD20" s="71">
        <v>29.923769721168235</v>
      </c>
      <c r="DE20" s="72">
        <v>29.964617102920947</v>
      </c>
      <c r="DF20" s="72">
        <v>30.032316517021993</v>
      </c>
      <c r="DG20" s="73">
        <v>30.052867220762117</v>
      </c>
      <c r="DH20" s="74">
        <v>29.993759149580754</v>
      </c>
      <c r="DI20" s="71">
        <v>29.986457691847615</v>
      </c>
      <c r="DJ20" s="73">
        <v>30.109674597275724</v>
      </c>
    </row>
    <row r="21" spans="1:114" x14ac:dyDescent="0.2">
      <c r="A21" s="50" t="s">
        <v>53</v>
      </c>
      <c r="B21" s="51" t="s">
        <v>17</v>
      </c>
      <c r="C21" s="75">
        <v>438.27269286130905</v>
      </c>
      <c r="D21" s="76">
        <v>425.36721570380109</v>
      </c>
      <c r="E21" s="76">
        <v>461.90651979239101</v>
      </c>
      <c r="F21" s="77">
        <v>423.20351871302853</v>
      </c>
      <c r="G21" s="78">
        <v>1748.6675515242111</v>
      </c>
      <c r="H21" s="75">
        <v>438.72484219243165</v>
      </c>
      <c r="I21" s="76">
        <v>410.2366836547115</v>
      </c>
      <c r="J21" s="76">
        <v>455.56324008407313</v>
      </c>
      <c r="K21" s="77">
        <v>434.12218239644739</v>
      </c>
      <c r="L21" s="78">
        <v>1738.6804444899685</v>
      </c>
      <c r="M21" s="75">
        <v>427.20933858372968</v>
      </c>
      <c r="N21" s="76">
        <v>411.79589825944373</v>
      </c>
      <c r="O21" s="76">
        <v>450.11075211417523</v>
      </c>
      <c r="P21" s="77">
        <v>431.67322334989422</v>
      </c>
      <c r="Q21" s="78">
        <v>1720.8483938410559</v>
      </c>
      <c r="R21" s="75">
        <v>428.35267308042876</v>
      </c>
      <c r="S21" s="76">
        <v>407.90286925120432</v>
      </c>
      <c r="T21" s="76">
        <v>444.6076046739762</v>
      </c>
      <c r="U21" s="77">
        <v>412.03321856591424</v>
      </c>
      <c r="V21" s="78">
        <v>1692.8842258021939</v>
      </c>
      <c r="W21" s="75">
        <v>429.48040339635486</v>
      </c>
      <c r="X21" s="76">
        <v>395.38899210653784</v>
      </c>
      <c r="Y21" s="76">
        <v>431.66877805754984</v>
      </c>
      <c r="Z21" s="77">
        <v>405.74830477684981</v>
      </c>
      <c r="AA21" s="78">
        <v>1662.1943295986846</v>
      </c>
      <c r="AB21" s="75">
        <v>418.77758505330752</v>
      </c>
      <c r="AC21" s="76">
        <v>391.66063489150423</v>
      </c>
      <c r="AD21" s="76">
        <v>433.62922779385161</v>
      </c>
      <c r="AE21" s="77">
        <v>399.31451939185598</v>
      </c>
      <c r="AF21" s="78">
        <v>1643.3160604145792</v>
      </c>
      <c r="AG21" s="75">
        <v>390.77720413990585</v>
      </c>
      <c r="AH21" s="76">
        <v>399.55496770845548</v>
      </c>
      <c r="AI21" s="76">
        <v>428.62707837221166</v>
      </c>
      <c r="AJ21" s="77">
        <v>398.52717157852646</v>
      </c>
      <c r="AK21" s="78">
        <v>1617.6583984093108</v>
      </c>
      <c r="AL21" s="75">
        <v>399.21754657086427</v>
      </c>
      <c r="AM21" s="76">
        <v>381.66836425953142</v>
      </c>
      <c r="AN21" s="76">
        <v>424.00031670898193</v>
      </c>
      <c r="AO21" s="77">
        <v>407.18017838547422</v>
      </c>
      <c r="AP21" s="78">
        <v>1612.4266090500867</v>
      </c>
      <c r="AQ21" s="75">
        <v>395.24527835000208</v>
      </c>
      <c r="AR21" s="76">
        <v>385.39342202206302</v>
      </c>
      <c r="AS21" s="76">
        <v>420.94802951172096</v>
      </c>
      <c r="AT21" s="77">
        <v>407.63791745777041</v>
      </c>
      <c r="AU21" s="78">
        <v>1609.6652528131633</v>
      </c>
      <c r="AV21" s="75">
        <v>405.45371621958509</v>
      </c>
      <c r="AW21" s="76">
        <v>374.88139149476336</v>
      </c>
      <c r="AX21" s="76">
        <v>409.05003692827381</v>
      </c>
      <c r="AY21" s="77">
        <v>383.49774539866507</v>
      </c>
      <c r="AZ21" s="78">
        <v>1572.7068165769754</v>
      </c>
      <c r="BA21" s="75">
        <v>397.23878054183552</v>
      </c>
      <c r="BB21" s="76">
        <v>371.10811726628896</v>
      </c>
      <c r="BC21" s="76">
        <v>405.55133821085929</v>
      </c>
      <c r="BD21" s="77">
        <v>380.88061725877606</v>
      </c>
      <c r="BE21" s="78">
        <v>1554.6894960253571</v>
      </c>
      <c r="BF21" s="75">
        <v>382.3753370434498</v>
      </c>
      <c r="BG21" s="76">
        <v>375.31444610956305</v>
      </c>
      <c r="BH21" s="76">
        <v>409.96068762336796</v>
      </c>
      <c r="BI21" s="77">
        <v>379.64946971540627</v>
      </c>
      <c r="BJ21" s="78">
        <v>1547.3022720659249</v>
      </c>
      <c r="BK21" s="75">
        <v>384.72889238258722</v>
      </c>
      <c r="BL21" s="76">
        <v>366.63428766213127</v>
      </c>
      <c r="BM21" s="76">
        <v>405.67338632367517</v>
      </c>
      <c r="BN21" s="77">
        <v>378.36279315103826</v>
      </c>
      <c r="BO21" s="78">
        <v>1535.3997190743062</v>
      </c>
      <c r="BP21" s="75">
        <v>384.25448507283977</v>
      </c>
      <c r="BQ21" s="76">
        <v>366.41247068216683</v>
      </c>
      <c r="BR21" s="76">
        <v>401.06792704707561</v>
      </c>
      <c r="BS21" s="77">
        <v>390.44195580289409</v>
      </c>
      <c r="BT21" s="78">
        <v>1542.276275304574</v>
      </c>
      <c r="BU21" s="75">
        <v>370.81062447174429</v>
      </c>
      <c r="BV21" s="76">
        <v>378.46578703699606</v>
      </c>
      <c r="BW21" s="76">
        <v>399.76885940904083</v>
      </c>
      <c r="BX21" s="77">
        <v>376.68689886632467</v>
      </c>
      <c r="BY21" s="78">
        <v>1525.8393898718662</v>
      </c>
      <c r="BZ21" s="75">
        <v>388.30856936428046</v>
      </c>
      <c r="CA21" s="76">
        <v>359.65208156740033</v>
      </c>
      <c r="CB21" s="76">
        <v>393.69386737395166</v>
      </c>
      <c r="CC21" s="77">
        <v>371.058496875218</v>
      </c>
      <c r="CD21" s="78">
        <v>1512.5962112930356</v>
      </c>
      <c r="CE21" s="75">
        <v>384.788250996812</v>
      </c>
      <c r="CF21" s="76">
        <v>359.55234423239983</v>
      </c>
      <c r="CG21" s="76">
        <v>393.14136025500147</v>
      </c>
      <c r="CH21" s="77">
        <v>370.72609143736088</v>
      </c>
      <c r="CI21" s="78">
        <v>1508.1202413216026</v>
      </c>
      <c r="CJ21" s="75">
        <v>372.79460879740583</v>
      </c>
      <c r="CK21" s="76">
        <v>378.51661344650034</v>
      </c>
      <c r="CL21" s="76">
        <v>400.40074469482511</v>
      </c>
      <c r="CM21" s="77">
        <v>373.41760674673407</v>
      </c>
      <c r="CN21" s="78">
        <v>1525.2565125122348</v>
      </c>
      <c r="CO21" s="75">
        <v>372.8767268475799</v>
      </c>
      <c r="CP21" s="76">
        <v>355.37763908483601</v>
      </c>
      <c r="CQ21" s="76">
        <v>395.10182404926309</v>
      </c>
      <c r="CR21" s="77">
        <v>381.47116181205178</v>
      </c>
      <c r="CS21" s="78">
        <v>1504.9576871313666</v>
      </c>
      <c r="CT21" s="75">
        <v>370.9543474271394</v>
      </c>
      <c r="CU21" s="76">
        <v>361.17029721145849</v>
      </c>
      <c r="CV21" s="76">
        <v>396.27079894656435</v>
      </c>
      <c r="CW21" s="77">
        <v>385.6688679241351</v>
      </c>
      <c r="CX21" s="78">
        <v>1514.4169645194179</v>
      </c>
      <c r="CY21" s="75">
        <v>378.27434014637026</v>
      </c>
      <c r="CZ21" s="76">
        <v>361.79654571699956</v>
      </c>
      <c r="DA21" s="76">
        <v>396.11868796070831</v>
      </c>
      <c r="DB21" s="77">
        <v>373.82741497307887</v>
      </c>
      <c r="DC21" s="78">
        <v>1510.1030335486153</v>
      </c>
      <c r="DD21" s="75">
        <v>384.65812558997561</v>
      </c>
      <c r="DE21" s="76">
        <v>355.54892977952773</v>
      </c>
      <c r="DF21" s="76">
        <v>389.43914871895277</v>
      </c>
      <c r="DG21" s="77">
        <v>368.00631834271041</v>
      </c>
      <c r="DH21" s="78">
        <v>1497.5766274077143</v>
      </c>
      <c r="DI21" s="75">
        <v>369.65198455585971</v>
      </c>
      <c r="DJ21" s="77">
        <v>363.29189538792423</v>
      </c>
    </row>
    <row r="22" spans="1:114" s="17" customFormat="1" ht="15" x14ac:dyDescent="0.25">
      <c r="A22" s="15" t="s">
        <v>54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2"/>
    </row>
    <row r="23" spans="1:114" s="36" customFormat="1" x14ac:dyDescent="0.2">
      <c r="A23" s="53" t="s">
        <v>19</v>
      </c>
      <c r="B23" s="54" t="s">
        <v>14</v>
      </c>
      <c r="C23" s="75">
        <v>5.5073819754763473</v>
      </c>
      <c r="D23" s="76">
        <v>8.0069128371738341</v>
      </c>
      <c r="E23" s="76">
        <v>10.265930665592233</v>
      </c>
      <c r="F23" s="77">
        <v>6.5832259444083912</v>
      </c>
      <c r="G23" s="78">
        <v>30.321649712685929</v>
      </c>
      <c r="H23" s="75">
        <v>5.5320048199845564</v>
      </c>
      <c r="I23" s="76">
        <v>8.1340584175071591</v>
      </c>
      <c r="J23" s="76">
        <v>10.290013245961632</v>
      </c>
      <c r="K23" s="77">
        <v>6.6566746998943778</v>
      </c>
      <c r="L23" s="78">
        <v>30.60517097314796</v>
      </c>
      <c r="M23" s="75">
        <v>5.6728931363104707</v>
      </c>
      <c r="N23" s="76">
        <v>8.3763235517400716</v>
      </c>
      <c r="O23" s="76">
        <v>10.40934002652927</v>
      </c>
      <c r="P23" s="77">
        <v>6.6258407306218094</v>
      </c>
      <c r="Q23" s="78">
        <v>31.070441337702665</v>
      </c>
      <c r="R23" s="75">
        <v>5.7982720900008289</v>
      </c>
      <c r="S23" s="76">
        <v>8.5869617355347607</v>
      </c>
      <c r="T23" s="76">
        <v>10.259036884299411</v>
      </c>
      <c r="U23" s="77">
        <v>6.4804173026144793</v>
      </c>
      <c r="V23" s="78">
        <v>31.126681806564314</v>
      </c>
      <c r="W23" s="75">
        <v>5.8520224898904525</v>
      </c>
      <c r="X23" s="76">
        <v>8.5781770071249674</v>
      </c>
      <c r="Y23" s="76">
        <v>10.202882251877192</v>
      </c>
      <c r="Z23" s="77">
        <v>6.517208947908065</v>
      </c>
      <c r="AA23" s="78">
        <v>31.153937724674762</v>
      </c>
      <c r="AB23" s="75">
        <v>5.843326203061209</v>
      </c>
      <c r="AC23" s="76">
        <v>8.4804153556725606</v>
      </c>
      <c r="AD23" s="76">
        <v>10.124766161716447</v>
      </c>
      <c r="AE23" s="77">
        <v>6.6193730736842857</v>
      </c>
      <c r="AF23" s="78">
        <v>31.091933378338712</v>
      </c>
      <c r="AG23" s="75">
        <v>5.836578520358854</v>
      </c>
      <c r="AH23" s="76">
        <v>8.48987630423232</v>
      </c>
      <c r="AI23" s="76">
        <v>10.157580550280798</v>
      </c>
      <c r="AJ23" s="77">
        <v>6.5640458011738643</v>
      </c>
      <c r="AK23" s="78">
        <v>31.080731353661573</v>
      </c>
      <c r="AL23" s="75">
        <v>5.7571162785511678</v>
      </c>
      <c r="AM23" s="76">
        <v>8.4720185652848627</v>
      </c>
      <c r="AN23" s="76">
        <v>10.256664173649879</v>
      </c>
      <c r="AO23" s="77">
        <v>6.5740288485743523</v>
      </c>
      <c r="AP23" s="78">
        <v>31.102883253271123</v>
      </c>
      <c r="AQ23" s="75">
        <v>5.6655968038137354</v>
      </c>
      <c r="AR23" s="76">
        <v>8.4651214030122919</v>
      </c>
      <c r="AS23" s="76">
        <v>10.30588136753369</v>
      </c>
      <c r="AT23" s="77">
        <v>6.6083416305618208</v>
      </c>
      <c r="AU23" s="78">
        <v>31.087446342693735</v>
      </c>
      <c r="AV23" s="75">
        <v>5.5996832688394784</v>
      </c>
      <c r="AW23" s="76">
        <v>8.422980898483738</v>
      </c>
      <c r="AX23" s="76">
        <v>10.299491315656304</v>
      </c>
      <c r="AY23" s="77">
        <v>6.6765733728330332</v>
      </c>
      <c r="AZ23" s="78">
        <v>31.0329710155324</v>
      </c>
      <c r="BA23" s="75">
        <v>5.666196749434838</v>
      </c>
      <c r="BB23" s="76">
        <v>8.4244962445980143</v>
      </c>
      <c r="BC23" s="76">
        <v>10.227667471025949</v>
      </c>
      <c r="BD23" s="77">
        <v>6.6762686064147907</v>
      </c>
      <c r="BE23" s="78">
        <v>31.016992117549201</v>
      </c>
      <c r="BF23" s="75">
        <v>5.6978781202575544</v>
      </c>
      <c r="BG23" s="76">
        <v>8.4199941777517608</v>
      </c>
      <c r="BH23" s="76">
        <v>10.175709558346542</v>
      </c>
      <c r="BI23" s="77">
        <v>6.672877922985208</v>
      </c>
      <c r="BJ23" s="78">
        <v>30.98267325340219</v>
      </c>
      <c r="BK23" s="75">
        <v>5.6583607304282504</v>
      </c>
      <c r="BL23" s="76">
        <v>8.4351508313644885</v>
      </c>
      <c r="BM23" s="76">
        <v>10.117215785261042</v>
      </c>
      <c r="BN23" s="77">
        <v>6.6628699413320032</v>
      </c>
      <c r="BO23" s="78">
        <v>30.886878702619931</v>
      </c>
      <c r="BP23" s="75">
        <v>5.5954956159084421</v>
      </c>
      <c r="BQ23" s="76">
        <v>8.455894055064201</v>
      </c>
      <c r="BR23" s="76">
        <v>10.232447181302046</v>
      </c>
      <c r="BS23" s="77">
        <v>6.5669315459145725</v>
      </c>
      <c r="BT23" s="78">
        <v>30.870714889334671</v>
      </c>
      <c r="BU23" s="75">
        <v>5.5429496374439644</v>
      </c>
      <c r="BV23" s="76">
        <v>8.3824791048781524</v>
      </c>
      <c r="BW23" s="76">
        <v>10.371681213362873</v>
      </c>
      <c r="BX23" s="77">
        <v>6.4735297551052842</v>
      </c>
      <c r="BY23" s="78">
        <v>30.793824885207673</v>
      </c>
      <c r="BZ23" s="75">
        <v>5.5520086731783458</v>
      </c>
      <c r="CA23" s="76">
        <v>8.3014267881972827</v>
      </c>
      <c r="CB23" s="76">
        <v>10.477257326271005</v>
      </c>
      <c r="CC23" s="77">
        <v>6.4113067554788392</v>
      </c>
      <c r="CD23" s="78">
        <v>30.784362495197833</v>
      </c>
      <c r="CE23" s="75">
        <v>5.5325962819277388</v>
      </c>
      <c r="CF23" s="76">
        <v>8.2399733542084235</v>
      </c>
      <c r="CG23" s="76">
        <v>10.4774912413815</v>
      </c>
      <c r="CH23" s="77">
        <v>6.4928473553891539</v>
      </c>
      <c r="CI23" s="78">
        <v>30.77535489534187</v>
      </c>
      <c r="CJ23" s="75">
        <v>5.5430570941462083</v>
      </c>
      <c r="CK23" s="76">
        <v>8.2647557132860729</v>
      </c>
      <c r="CL23" s="76">
        <v>10.385645808904055</v>
      </c>
      <c r="CM23" s="79">
        <v>6.7438850000309074</v>
      </c>
      <c r="CN23" s="78">
        <v>30.980367958212092</v>
      </c>
      <c r="CO23" s="75">
        <v>5.4730928400543091</v>
      </c>
      <c r="CP23" s="76">
        <v>8.256641838842194</v>
      </c>
      <c r="CQ23" s="76">
        <v>10.400927694170287</v>
      </c>
      <c r="CR23" s="77">
        <v>6.5577020379256012</v>
      </c>
      <c r="CS23" s="78">
        <v>30.70327571874979</v>
      </c>
      <c r="CT23" s="75">
        <v>5.5344729074436625</v>
      </c>
      <c r="CU23" s="76">
        <v>8.2717437581009676</v>
      </c>
      <c r="CV23" s="76">
        <v>10.344307118401741</v>
      </c>
      <c r="CW23" s="77">
        <v>6.5216532426139082</v>
      </c>
      <c r="CX23" s="78">
        <v>30.718365304820491</v>
      </c>
      <c r="CY23" s="75">
        <v>5.4095366101977209</v>
      </c>
      <c r="CZ23" s="76">
        <v>8.3741271940227957</v>
      </c>
      <c r="DA23" s="76">
        <v>10.358151983291121</v>
      </c>
      <c r="DB23" s="77">
        <v>6.5478193305635308</v>
      </c>
      <c r="DC23" s="78">
        <v>30.732515908799162</v>
      </c>
      <c r="DD23" s="75">
        <v>5.4691520712803872</v>
      </c>
      <c r="DE23" s="76">
        <v>8.4214223478599592</v>
      </c>
      <c r="DF23" s="76">
        <v>10.331455746017456</v>
      </c>
      <c r="DG23" s="77">
        <v>6.6008628236922791</v>
      </c>
      <c r="DH23" s="78">
        <v>30.85461463179125</v>
      </c>
      <c r="DI23" s="75">
        <v>5.5681613175741136</v>
      </c>
      <c r="DJ23" s="77">
        <v>8.7636054687849452</v>
      </c>
    </row>
    <row r="24" spans="1:114" x14ac:dyDescent="0.2">
      <c r="A24" s="53" t="s">
        <v>55</v>
      </c>
      <c r="B24" s="54" t="s">
        <v>15</v>
      </c>
      <c r="C24" s="80">
        <v>4.9622046151618386</v>
      </c>
      <c r="D24" s="81">
        <v>7.4894144839912196</v>
      </c>
      <c r="E24" s="81">
        <v>9.7299290644452743</v>
      </c>
      <c r="F24" s="82">
        <v>6.0806282798997788</v>
      </c>
      <c r="G24" s="83">
        <v>28.218744894164594</v>
      </c>
      <c r="H24" s="80">
        <v>5.0084542435033983</v>
      </c>
      <c r="I24" s="81">
        <v>7.6424394841580687</v>
      </c>
      <c r="J24" s="81">
        <v>9.7743281275424714</v>
      </c>
      <c r="K24" s="82">
        <v>6.1399690238153193</v>
      </c>
      <c r="L24" s="83">
        <v>28.556728132644057</v>
      </c>
      <c r="M24" s="80">
        <v>5.1435654193471807</v>
      </c>
      <c r="N24" s="81">
        <v>7.8687599745043464</v>
      </c>
      <c r="O24" s="81">
        <v>9.8795374376980316</v>
      </c>
      <c r="P24" s="82">
        <v>6.0928789085816142</v>
      </c>
      <c r="Q24" s="83">
        <v>28.971091350834122</v>
      </c>
      <c r="R24" s="80">
        <v>5.2561521323486113</v>
      </c>
      <c r="S24" s="81">
        <v>8.0702284644903326</v>
      </c>
      <c r="T24" s="81">
        <v>9.7281620976192347</v>
      </c>
      <c r="U24" s="82">
        <v>5.96472265383811</v>
      </c>
      <c r="V24" s="83">
        <v>29.02347275261085</v>
      </c>
      <c r="W24" s="80">
        <v>5.3447625764983195</v>
      </c>
      <c r="X24" s="81">
        <v>8.1196639619274436</v>
      </c>
      <c r="Y24" s="81">
        <v>9.7173381618345704</v>
      </c>
      <c r="Z24" s="82">
        <v>6.0220573206778969</v>
      </c>
      <c r="AA24" s="83">
        <v>29.206590433101489</v>
      </c>
      <c r="AB24" s="80">
        <v>5.355764424113528</v>
      </c>
      <c r="AC24" s="81">
        <v>8.0383697167774777</v>
      </c>
      <c r="AD24" s="81">
        <v>9.6500579313888863</v>
      </c>
      <c r="AE24" s="82">
        <v>6.1487774715793817</v>
      </c>
      <c r="AF24" s="83">
        <v>29.216448784664657</v>
      </c>
      <c r="AG24" s="80">
        <v>5.3658052079649687</v>
      </c>
      <c r="AH24" s="81">
        <v>8.0394058113784332</v>
      </c>
      <c r="AI24" s="81">
        <v>9.7018859516620033</v>
      </c>
      <c r="AJ24" s="82">
        <v>6.1074248632998094</v>
      </c>
      <c r="AK24" s="83">
        <v>29.247754002290367</v>
      </c>
      <c r="AL24" s="80">
        <v>5.2767853056078557</v>
      </c>
      <c r="AM24" s="81">
        <v>8.040092896539635</v>
      </c>
      <c r="AN24" s="81">
        <v>9.8003690028470913</v>
      </c>
      <c r="AO24" s="82">
        <v>6.106282025896248</v>
      </c>
      <c r="AP24" s="83">
        <v>29.267315804146619</v>
      </c>
      <c r="AQ24" s="80">
        <v>5.1894189823063055</v>
      </c>
      <c r="AR24" s="81">
        <v>8.028076490828445</v>
      </c>
      <c r="AS24" s="81">
        <v>9.8548384446381512</v>
      </c>
      <c r="AT24" s="82">
        <v>6.1493443411522657</v>
      </c>
      <c r="AU24" s="83">
        <v>29.264798558838663</v>
      </c>
      <c r="AV24" s="80">
        <v>5.1321613943303568</v>
      </c>
      <c r="AW24" s="81">
        <v>8.0050430178770622</v>
      </c>
      <c r="AX24" s="81">
        <v>9.8727140939045057</v>
      </c>
      <c r="AY24" s="82">
        <v>6.2174880222468722</v>
      </c>
      <c r="AZ24" s="83">
        <v>29.262142685036572</v>
      </c>
      <c r="BA24" s="80">
        <v>5.2281940562682419</v>
      </c>
      <c r="BB24" s="81">
        <v>8.0225337922952509</v>
      </c>
      <c r="BC24" s="81">
        <v>9.8188212899873104</v>
      </c>
      <c r="BD24" s="82">
        <v>6.2267707732325883</v>
      </c>
      <c r="BE24" s="83">
        <v>29.318852983149288</v>
      </c>
      <c r="BF24" s="80">
        <v>5.2834328580279237</v>
      </c>
      <c r="BG24" s="81">
        <v>8.0296039499763978</v>
      </c>
      <c r="BH24" s="81">
        <v>9.769329974274072</v>
      </c>
      <c r="BI24" s="82">
        <v>6.2314551253919408</v>
      </c>
      <c r="BJ24" s="83">
        <v>29.330670410125187</v>
      </c>
      <c r="BK24" s="80">
        <v>5.2684403397432362</v>
      </c>
      <c r="BL24" s="81">
        <v>8.0750089108421026</v>
      </c>
      <c r="BM24" s="81">
        <v>9.7319335113091174</v>
      </c>
      <c r="BN24" s="82">
        <v>6.2521501207960144</v>
      </c>
      <c r="BO24" s="83">
        <v>29.34130042985943</v>
      </c>
      <c r="BP24" s="80">
        <v>5.2031608900283972</v>
      </c>
      <c r="BQ24" s="81">
        <v>8.1073159325494455</v>
      </c>
      <c r="BR24" s="81">
        <v>9.8627732324743818</v>
      </c>
      <c r="BS24" s="82">
        <v>6.1564083394478359</v>
      </c>
      <c r="BT24" s="83">
        <v>29.34984260903261</v>
      </c>
      <c r="BU24" s="80">
        <v>5.1744655778362647</v>
      </c>
      <c r="BV24" s="81">
        <v>8.0373498813946043</v>
      </c>
      <c r="BW24" s="81">
        <v>10.037934377398823</v>
      </c>
      <c r="BX24" s="82">
        <v>6.0890880858067167</v>
      </c>
      <c r="BY24" s="83">
        <v>29.361846559030482</v>
      </c>
      <c r="BZ24" s="80">
        <v>5.1746056319455889</v>
      </c>
      <c r="CA24" s="81">
        <v>7.9715417579975387</v>
      </c>
      <c r="CB24" s="81">
        <v>10.152474000158163</v>
      </c>
      <c r="CC24" s="82">
        <v>6.0264993069144106</v>
      </c>
      <c r="CD24" s="83">
        <v>29.367857441594346</v>
      </c>
      <c r="CE24" s="80">
        <v>5.157854021096016</v>
      </c>
      <c r="CF24" s="81">
        <v>7.91334018330845</v>
      </c>
      <c r="CG24" s="81">
        <v>10.150107917325526</v>
      </c>
      <c r="CH24" s="82">
        <v>6.0982433653815686</v>
      </c>
      <c r="CI24" s="83">
        <v>29.351975841479256</v>
      </c>
      <c r="CJ24" s="80">
        <v>5.1774599909885826</v>
      </c>
      <c r="CK24" s="81">
        <v>7.9235822638889442</v>
      </c>
      <c r="CL24" s="81">
        <v>10.05145512380505</v>
      </c>
      <c r="CM24" s="82">
        <v>6.1670312166380299</v>
      </c>
      <c r="CN24" s="83">
        <v>29.36167595640396</v>
      </c>
      <c r="CO24" s="80">
        <v>5.1128767649262583</v>
      </c>
      <c r="CP24" s="81">
        <v>7.937928840399322</v>
      </c>
      <c r="CQ24" s="81">
        <v>10.076749646531885</v>
      </c>
      <c r="CR24" s="82">
        <v>6.1738384787928782</v>
      </c>
      <c r="CS24" s="83">
        <v>29.316768450580412</v>
      </c>
      <c r="CT24" s="80">
        <v>5.1809105367875619</v>
      </c>
      <c r="CU24" s="81">
        <v>7.9566312831623582</v>
      </c>
      <c r="CV24" s="81">
        <v>10.021188174359159</v>
      </c>
      <c r="CW24" s="82">
        <v>6.1221941256568666</v>
      </c>
      <c r="CX24" s="83">
        <v>29.329563879959803</v>
      </c>
      <c r="CY24" s="80">
        <v>5.0407485927746833</v>
      </c>
      <c r="CZ24" s="81">
        <v>8.0514798228235573</v>
      </c>
      <c r="DA24" s="81">
        <v>10.017808064951016</v>
      </c>
      <c r="DB24" s="82">
        <v>6.1569275880216692</v>
      </c>
      <c r="DC24" s="83">
        <v>29.312296382242572</v>
      </c>
      <c r="DD24" s="80">
        <v>5.100299278702539</v>
      </c>
      <c r="DE24" s="81">
        <v>8.1000168308496701</v>
      </c>
      <c r="DF24" s="81">
        <v>9.9996411573927642</v>
      </c>
      <c r="DG24" s="82">
        <v>6.2035644753232146</v>
      </c>
      <c r="DH24" s="83">
        <v>29.436142662943467</v>
      </c>
      <c r="DI24" s="80">
        <v>5.1430013262176342</v>
      </c>
      <c r="DJ24" s="82">
        <v>8.1531426532427318</v>
      </c>
    </row>
    <row r="25" spans="1:114" s="17" customFormat="1" ht="15" x14ac:dyDescent="0.25">
      <c r="A25" s="15" t="s">
        <v>56</v>
      </c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2"/>
    </row>
    <row r="26" spans="1:114" x14ac:dyDescent="0.2">
      <c r="A26" s="50" t="s">
        <v>20</v>
      </c>
      <c r="B26" s="51" t="s">
        <v>8</v>
      </c>
      <c r="C26" s="62">
        <v>5.861189664253966</v>
      </c>
      <c r="D26" s="63">
        <v>5.1079721489140715</v>
      </c>
      <c r="E26" s="63">
        <v>4.5602998596893469</v>
      </c>
      <c r="F26" s="64">
        <v>4.9046630407223564</v>
      </c>
      <c r="G26" s="65">
        <v>5.1040972182200353</v>
      </c>
      <c r="H26" s="62">
        <v>5.2090705345025468</v>
      </c>
      <c r="I26" s="63">
        <v>4.772645034542232</v>
      </c>
      <c r="J26" s="63">
        <v>4.6879687532082253</v>
      </c>
      <c r="K26" s="64">
        <v>5.0797889985553919</v>
      </c>
      <c r="L26" s="65">
        <v>4.9373385419399041</v>
      </c>
      <c r="M26" s="62">
        <v>5.2541490048403103</v>
      </c>
      <c r="N26" s="63">
        <v>4.6102729747109095</v>
      </c>
      <c r="O26" s="63">
        <v>4.336010477539558</v>
      </c>
      <c r="P26" s="64">
        <v>4.9166473135987721</v>
      </c>
      <c r="Q26" s="65">
        <v>4.7754912442649138</v>
      </c>
      <c r="R26" s="62">
        <v>5.024265923943851</v>
      </c>
      <c r="S26" s="63">
        <v>4.5871095878548473</v>
      </c>
      <c r="T26" s="63">
        <v>4.5959450580399297</v>
      </c>
      <c r="U26" s="64">
        <v>5.0156492514418698</v>
      </c>
      <c r="V26" s="65">
        <v>4.8046431697313325</v>
      </c>
      <c r="W26" s="62">
        <v>5.6912033783916227</v>
      </c>
      <c r="X26" s="63">
        <v>4.8525522665827507</v>
      </c>
      <c r="Y26" s="63">
        <v>4.6350546062604643</v>
      </c>
      <c r="Z26" s="64">
        <v>5.2043706812304071</v>
      </c>
      <c r="AA26" s="65">
        <v>5.097652159190762</v>
      </c>
      <c r="AB26" s="62">
        <v>5.582362292228459</v>
      </c>
      <c r="AC26" s="63">
        <v>4.4556688128368567</v>
      </c>
      <c r="AD26" s="63">
        <v>4.2723937884622929</v>
      </c>
      <c r="AE26" s="64">
        <v>4.3550235986580459</v>
      </c>
      <c r="AF26" s="65">
        <v>4.6677838517536703</v>
      </c>
      <c r="AG26" s="62">
        <v>4.4616124355942501</v>
      </c>
      <c r="AH26" s="63">
        <v>3.9995827562876465</v>
      </c>
      <c r="AI26" s="63">
        <v>4.0124019985508683</v>
      </c>
      <c r="AJ26" s="64">
        <v>4.1291505165099815</v>
      </c>
      <c r="AK26" s="65">
        <v>4.1457025611794052</v>
      </c>
      <c r="AL26" s="62">
        <v>4.1932127214200889</v>
      </c>
      <c r="AM26" s="63">
        <v>3.9219159775934829</v>
      </c>
      <c r="AN26" s="63">
        <v>3.9241172547338423</v>
      </c>
      <c r="AO26" s="64">
        <v>4.2459958129505191</v>
      </c>
      <c r="AP26" s="65">
        <v>4.0717089297001579</v>
      </c>
      <c r="AQ26" s="62">
        <v>4.544534034413175</v>
      </c>
      <c r="AR26" s="63">
        <v>4.0662016457545569</v>
      </c>
      <c r="AS26" s="63">
        <v>3.9603689800525297</v>
      </c>
      <c r="AT26" s="64">
        <v>4.2773051785614067</v>
      </c>
      <c r="AU26" s="65">
        <v>4.2083935472373755</v>
      </c>
      <c r="AV26" s="62">
        <v>4.7300814680931484</v>
      </c>
      <c r="AW26" s="63">
        <v>3.7119009988663625</v>
      </c>
      <c r="AX26" s="63">
        <v>3.860982647659549</v>
      </c>
      <c r="AY26" s="64">
        <v>4.3897053140285038</v>
      </c>
      <c r="AZ26" s="65">
        <v>4.177023091140355</v>
      </c>
      <c r="BA26" s="62">
        <v>4.7787677734995286</v>
      </c>
      <c r="BB26" s="63">
        <v>3.9587159625317394</v>
      </c>
      <c r="BC26" s="63">
        <v>3.746527988182244</v>
      </c>
      <c r="BD26" s="64">
        <v>4.0385990047980451</v>
      </c>
      <c r="BE26" s="65">
        <v>4.1306781044970231</v>
      </c>
      <c r="BF26" s="62">
        <v>4.698287905340651</v>
      </c>
      <c r="BG26" s="63">
        <v>3.6963348151618636</v>
      </c>
      <c r="BH26" s="63">
        <v>3.6628310733145963</v>
      </c>
      <c r="BI26" s="64">
        <v>3.7748012106656708</v>
      </c>
      <c r="BJ26" s="65">
        <v>3.9535409651868441</v>
      </c>
      <c r="BK26" s="62">
        <v>3.8615683144634745</v>
      </c>
      <c r="BL26" s="63">
        <v>3.4205662470074465</v>
      </c>
      <c r="BM26" s="63">
        <v>3.4202794850220388</v>
      </c>
      <c r="BN26" s="64">
        <v>3.4626265959215918</v>
      </c>
      <c r="BO26" s="65">
        <v>3.5406867443973922</v>
      </c>
      <c r="BP26" s="62">
        <v>3.4746526354005853</v>
      </c>
      <c r="BQ26" s="63">
        <v>3.2166724350764286</v>
      </c>
      <c r="BR26" s="63">
        <v>3.1537763313534359</v>
      </c>
      <c r="BS26" s="64">
        <v>3.3710888049993524</v>
      </c>
      <c r="BT26" s="65">
        <v>3.3033432142131764</v>
      </c>
      <c r="BU26" s="62">
        <v>3.7063671125254514</v>
      </c>
      <c r="BV26" s="63">
        <v>3.423294659321261</v>
      </c>
      <c r="BW26" s="63">
        <v>3.1301208201443109</v>
      </c>
      <c r="BX26" s="64">
        <v>3.3668608596367768</v>
      </c>
      <c r="BY26" s="65">
        <v>3.4003018244470931</v>
      </c>
      <c r="BZ26" s="62">
        <v>3.6770087490524168</v>
      </c>
      <c r="CA26" s="63">
        <v>2.9927756981313243</v>
      </c>
      <c r="CB26" s="63">
        <v>2.9393969972201428</v>
      </c>
      <c r="CC26" s="64">
        <v>3.304099990522158</v>
      </c>
      <c r="CD26" s="65">
        <v>3.2290328091454672</v>
      </c>
      <c r="CE26" s="62">
        <v>3.7325834738295942</v>
      </c>
      <c r="CF26" s="63">
        <v>2.9110980691962629</v>
      </c>
      <c r="CG26" s="63">
        <v>2.8616780761770251</v>
      </c>
      <c r="CH26" s="64">
        <v>3.1800478329705646</v>
      </c>
      <c r="CI26" s="65">
        <v>3.1716934748090684</v>
      </c>
      <c r="CJ26" s="62">
        <v>3.5970785851786071</v>
      </c>
      <c r="CK26" s="63">
        <v>3.1645738862531796</v>
      </c>
      <c r="CL26" s="63">
        <v>3.2727225935349971</v>
      </c>
      <c r="CM26" s="64">
        <v>3.2861880571723177</v>
      </c>
      <c r="CN26" s="65">
        <v>3.3275969251024073</v>
      </c>
      <c r="CO26" s="62">
        <v>3.4183204176269757</v>
      </c>
      <c r="CP26" s="63">
        <v>3.1230100294002696</v>
      </c>
      <c r="CQ26" s="63">
        <v>3.2644018964923047</v>
      </c>
      <c r="CR26" s="64">
        <v>3.5864723495048434</v>
      </c>
      <c r="CS26" s="65">
        <v>3.3511709207700142</v>
      </c>
      <c r="CT26" s="62">
        <v>3.7745560792106918</v>
      </c>
      <c r="CU26" s="63">
        <v>3.4809011793900209</v>
      </c>
      <c r="CV26" s="63">
        <v>3.5082398774806371</v>
      </c>
      <c r="CW26" s="64">
        <v>3.7463494855684751</v>
      </c>
      <c r="CX26" s="65">
        <v>3.6273846187693861</v>
      </c>
      <c r="CY26" s="62">
        <v>4.2835539707120258</v>
      </c>
      <c r="CZ26" s="63">
        <v>3.6854289290919335</v>
      </c>
      <c r="DA26" s="63">
        <v>3.4586411824755663</v>
      </c>
      <c r="DB26" s="64">
        <v>3.6907037446740856</v>
      </c>
      <c r="DC26" s="65">
        <v>3.7746178818663418</v>
      </c>
      <c r="DD26" s="62">
        <v>4.1710654585354767</v>
      </c>
      <c r="DE26" s="63">
        <v>3.3678667266732556</v>
      </c>
      <c r="DF26" s="63">
        <v>3.2938522444728182</v>
      </c>
      <c r="DG26" s="64">
        <v>3.5160477000167152</v>
      </c>
      <c r="DH26" s="65">
        <v>3.5890752417134966</v>
      </c>
      <c r="DI26" s="62">
        <v>4.7722332160435466</v>
      </c>
      <c r="DJ26" s="64">
        <v>3.3699210828096744</v>
      </c>
    </row>
    <row r="27" spans="1:114" x14ac:dyDescent="0.2">
      <c r="A27" s="53" t="s">
        <v>21</v>
      </c>
      <c r="B27" s="54" t="s">
        <v>14</v>
      </c>
      <c r="C27" s="80">
        <v>3.6131836773644421</v>
      </c>
      <c r="D27" s="81">
        <v>3.0828905138645677</v>
      </c>
      <c r="E27" s="81">
        <v>3.0026093547075265</v>
      </c>
      <c r="F27" s="82">
        <v>2.956326350844436</v>
      </c>
      <c r="G27" s="83">
        <v>12.66345924063353</v>
      </c>
      <c r="H27" s="80">
        <v>3.2963891446810685</v>
      </c>
      <c r="I27" s="81">
        <v>2.8322243399185711</v>
      </c>
      <c r="J27" s="81">
        <v>3.094059377117429</v>
      </c>
      <c r="K27" s="82">
        <v>3.200267069089898</v>
      </c>
      <c r="L27" s="83">
        <v>12.423796987707895</v>
      </c>
      <c r="M27" s="80">
        <v>3.2722978322823781</v>
      </c>
      <c r="N27" s="81">
        <v>2.7819065721757354</v>
      </c>
      <c r="O27" s="81">
        <v>2.8617669151761076</v>
      </c>
      <c r="P27" s="82">
        <v>3.119206799608818</v>
      </c>
      <c r="Q27" s="83">
        <v>12.037708973291759</v>
      </c>
      <c r="R27" s="80">
        <v>3.1794329286169885</v>
      </c>
      <c r="S27" s="81">
        <v>2.7680710220563896</v>
      </c>
      <c r="T27" s="81">
        <v>3.0260511078058143</v>
      </c>
      <c r="U27" s="82">
        <v>3.0735656670864886</v>
      </c>
      <c r="V27" s="83">
        <v>12.047612677053063</v>
      </c>
      <c r="W27" s="80">
        <v>3.6584787892711166</v>
      </c>
      <c r="X27" s="81">
        <v>2.879803911684911</v>
      </c>
      <c r="Y27" s="81">
        <v>3.0054551764335038</v>
      </c>
      <c r="Z27" s="82">
        <v>3.185911605535189</v>
      </c>
      <c r="AA27" s="83">
        <v>12.727695890449391</v>
      </c>
      <c r="AB27" s="80">
        <v>3.5526676411427327</v>
      </c>
      <c r="AC27" s="81">
        <v>2.6442213051950536</v>
      </c>
      <c r="AD27" s="81">
        <v>2.8130156768185657</v>
      </c>
      <c r="AE27" s="82">
        <v>2.666016549030092</v>
      </c>
      <c r="AF27" s="83">
        <v>11.671228658290513</v>
      </c>
      <c r="AG27" s="80">
        <v>2.6895000714394781</v>
      </c>
      <c r="AH27" s="81">
        <v>2.4534579467396167</v>
      </c>
      <c r="AI27" s="81">
        <v>2.6417942702742674</v>
      </c>
      <c r="AJ27" s="82">
        <v>2.5507495651589664</v>
      </c>
      <c r="AK27" s="83">
        <v>10.33390380306103</v>
      </c>
      <c r="AL27" s="80">
        <v>2.6115149236268715</v>
      </c>
      <c r="AM27" s="81">
        <v>2.3273256888759382</v>
      </c>
      <c r="AN27" s="81">
        <v>2.5899173881243351</v>
      </c>
      <c r="AO27" s="82">
        <v>2.7148929859534103</v>
      </c>
      <c r="AP27" s="83">
        <v>10.24541938961713</v>
      </c>
      <c r="AQ27" s="80">
        <v>2.8302331703258115</v>
      </c>
      <c r="AR27" s="81">
        <v>2.4536629524438158</v>
      </c>
      <c r="AS27" s="81">
        <v>2.6138435268346694</v>
      </c>
      <c r="AT27" s="82">
        <v>2.7537115814720181</v>
      </c>
      <c r="AU27" s="83">
        <v>10.650324114799391</v>
      </c>
      <c r="AV27" s="80">
        <v>3.0403615699705853</v>
      </c>
      <c r="AW27" s="81">
        <v>2.2024268861353202</v>
      </c>
      <c r="AX27" s="81">
        <v>2.5033971580300252</v>
      </c>
      <c r="AY27" s="82">
        <v>2.6874614227079188</v>
      </c>
      <c r="AZ27" s="83">
        <v>10.42792903162665</v>
      </c>
      <c r="BA27" s="80">
        <v>3.0410990483531175</v>
      </c>
      <c r="BB27" s="81">
        <v>2.3487706351173037</v>
      </c>
      <c r="BC27" s="81">
        <v>2.4291629165799145</v>
      </c>
      <c r="BD27" s="82">
        <v>2.4725836272702137</v>
      </c>
      <c r="BE27" s="83">
        <v>10.286142217413913</v>
      </c>
      <c r="BF27" s="80">
        <v>2.8958953379694412</v>
      </c>
      <c r="BG27" s="81">
        <v>2.2300015426537128</v>
      </c>
      <c r="BH27" s="81">
        <v>2.4115093381955988</v>
      </c>
      <c r="BI27" s="82">
        <v>2.3111168759350411</v>
      </c>
      <c r="BJ27" s="83">
        <v>9.8454920362181877</v>
      </c>
      <c r="BK27" s="80">
        <v>2.4047595988916073</v>
      </c>
      <c r="BL27" s="81">
        <v>2.0294113713807449</v>
      </c>
      <c r="BM27" s="81">
        <v>2.2518174509874673</v>
      </c>
      <c r="BN27" s="82">
        <v>2.13976305906146</v>
      </c>
      <c r="BO27" s="83">
        <v>8.8248454844052162</v>
      </c>
      <c r="BP27" s="80">
        <v>2.1985487814270006</v>
      </c>
      <c r="BQ27" s="81">
        <v>1.9405911493589802</v>
      </c>
      <c r="BR27" s="81">
        <v>2.0814923786932678</v>
      </c>
      <c r="BS27" s="82">
        <v>2.1701122333437635</v>
      </c>
      <c r="BT27" s="83">
        <v>8.3902979031681149</v>
      </c>
      <c r="BU27" s="80">
        <v>2.2710093824636219</v>
      </c>
      <c r="BV27" s="81">
        <v>2.133671742589264</v>
      </c>
      <c r="BW27" s="81">
        <v>2.0607689202458204</v>
      </c>
      <c r="BX27" s="82">
        <v>2.0950788070423236</v>
      </c>
      <c r="BY27" s="83">
        <v>8.5579500980305081</v>
      </c>
      <c r="BZ27" s="80">
        <v>2.3633266256504859</v>
      </c>
      <c r="CA27" s="81">
        <v>1.7755644087773061</v>
      </c>
      <c r="CB27" s="81">
        <v>1.9058129793654026</v>
      </c>
      <c r="CC27" s="82">
        <v>2.0229968363837196</v>
      </c>
      <c r="CD27" s="83">
        <v>8.061018881968165</v>
      </c>
      <c r="CE27" s="80">
        <v>2.3752862635487788</v>
      </c>
      <c r="CF27" s="81">
        <v>1.7271171509685928</v>
      </c>
      <c r="CG27" s="81">
        <v>1.8554214846021313</v>
      </c>
      <c r="CH27" s="82">
        <v>1.9470377027932455</v>
      </c>
      <c r="CI27" s="83">
        <v>7.8979210191675149</v>
      </c>
      <c r="CJ27" s="80">
        <v>2.2171145081567847</v>
      </c>
      <c r="CK27" s="81">
        <v>1.9724184389389694</v>
      </c>
      <c r="CL27" s="81">
        <v>2.1546508768142383</v>
      </c>
      <c r="CM27" s="82">
        <v>2.0308185904302927</v>
      </c>
      <c r="CN27" s="83">
        <v>8.372920396611395</v>
      </c>
      <c r="CO27" s="80">
        <v>2.1286884457723763</v>
      </c>
      <c r="CP27" s="81">
        <v>1.8528184944871418</v>
      </c>
      <c r="CQ27" s="81">
        <v>2.1545052516849212</v>
      </c>
      <c r="CR27" s="82">
        <v>2.2933723033689151</v>
      </c>
      <c r="CS27" s="83">
        <v>8.4305239418829636</v>
      </c>
      <c r="CT27" s="80">
        <v>2.3505316261152647</v>
      </c>
      <c r="CU27" s="81">
        <v>2.0999632752643667</v>
      </c>
      <c r="CV27" s="81">
        <v>2.3154383191372201</v>
      </c>
      <c r="CW27" s="82">
        <v>2.4116539184393764</v>
      </c>
      <c r="CX27" s="83">
        <v>9.1782718403124353</v>
      </c>
      <c r="CY27" s="80">
        <v>2.7103380686184511</v>
      </c>
      <c r="CZ27" s="81">
        <v>2.2233575138776973</v>
      </c>
      <c r="DA27" s="81">
        <v>2.2770568162413243</v>
      </c>
      <c r="DB27" s="82">
        <v>2.2965916697609896</v>
      </c>
      <c r="DC27" s="83">
        <v>9.4997187314040321</v>
      </c>
      <c r="DD27" s="80">
        <v>2.680869148412079</v>
      </c>
      <c r="DE27" s="81">
        <v>1.9980922936472811</v>
      </c>
      <c r="DF27" s="81">
        <v>2.1356244919809209</v>
      </c>
      <c r="DG27" s="82">
        <v>2.1527526137449411</v>
      </c>
      <c r="DH27" s="83">
        <v>8.9600559389584777</v>
      </c>
      <c r="DI27" s="80">
        <v>2.9414369266321918</v>
      </c>
      <c r="DJ27" s="82">
        <v>2.0330093796371056</v>
      </c>
    </row>
    <row r="28" spans="1:114" x14ac:dyDescent="0.2">
      <c r="A28" s="53" t="s">
        <v>57</v>
      </c>
      <c r="B28" s="54" t="s">
        <v>17</v>
      </c>
      <c r="C28" s="80">
        <v>25.687993775234574</v>
      </c>
      <c r="D28" s="81">
        <v>21.727638908761403</v>
      </c>
      <c r="E28" s="81">
        <v>21.06432237398835</v>
      </c>
      <c r="F28" s="82">
        <v>20.756706569354435</v>
      </c>
      <c r="G28" s="83">
        <v>89.253691853263689</v>
      </c>
      <c r="H28" s="80">
        <v>22.853486482188753</v>
      </c>
      <c r="I28" s="81">
        <v>19.579140712317308</v>
      </c>
      <c r="J28" s="81">
        <v>21.356662346244317</v>
      </c>
      <c r="K28" s="82">
        <v>22.052490861663316</v>
      </c>
      <c r="L28" s="83">
        <v>85.844539706975283</v>
      </c>
      <c r="M28" s="80">
        <v>22.446215211781908</v>
      </c>
      <c r="N28" s="81">
        <v>18.984915008423165</v>
      </c>
      <c r="O28" s="81">
        <v>19.516849372202746</v>
      </c>
      <c r="P28" s="82">
        <v>21.223849939357802</v>
      </c>
      <c r="Q28" s="83">
        <v>82.178964374952997</v>
      </c>
      <c r="R28" s="80">
        <v>21.521577387882587</v>
      </c>
      <c r="S28" s="81">
        <v>18.710951624557012</v>
      </c>
      <c r="T28" s="81">
        <v>20.433921234683318</v>
      </c>
      <c r="U28" s="82">
        <v>20.666141042693116</v>
      </c>
      <c r="V28" s="83">
        <v>81.337046326464275</v>
      </c>
      <c r="W28" s="80">
        <v>24.442603227623319</v>
      </c>
      <c r="X28" s="81">
        <v>19.186457498284494</v>
      </c>
      <c r="Y28" s="81">
        <v>20.008083581144721</v>
      </c>
      <c r="Z28" s="82">
        <v>21.116645813395767</v>
      </c>
      <c r="AA28" s="83">
        <v>84.732885132733756</v>
      </c>
      <c r="AB28" s="80">
        <v>23.377681996320803</v>
      </c>
      <c r="AC28" s="81">
        <v>17.451100761019582</v>
      </c>
      <c r="AD28" s="81">
        <v>18.526348193221526</v>
      </c>
      <c r="AE28" s="82">
        <v>17.390241552383291</v>
      </c>
      <c r="AF28" s="83">
        <v>76.706441701306318</v>
      </c>
      <c r="AG28" s="80">
        <v>17.434964335373571</v>
      </c>
      <c r="AH28" s="81">
        <v>15.980531590358057</v>
      </c>
      <c r="AI28" s="81">
        <v>17.198241458936817</v>
      </c>
      <c r="AJ28" s="82">
        <v>16.455786763667344</v>
      </c>
      <c r="AK28" s="83">
        <v>67.063305653988536</v>
      </c>
      <c r="AL28" s="80">
        <v>16.74004094895065</v>
      </c>
      <c r="AM28" s="81">
        <v>14.968712559314255</v>
      </c>
      <c r="AN28" s="81">
        <v>16.638269588103295</v>
      </c>
      <c r="AO28" s="82">
        <v>17.288853325411687</v>
      </c>
      <c r="AP28" s="83">
        <v>65.653318225553832</v>
      </c>
      <c r="AQ28" s="80">
        <v>17.962056194026932</v>
      </c>
      <c r="AR28" s="81">
        <v>15.670873668890934</v>
      </c>
      <c r="AS28" s="81">
        <v>16.67109518292456</v>
      </c>
      <c r="AT28" s="82">
        <v>17.435917753201085</v>
      </c>
      <c r="AU28" s="83">
        <v>67.741048631511347</v>
      </c>
      <c r="AV28" s="80">
        <v>19.178291092597579</v>
      </c>
      <c r="AW28" s="81">
        <v>13.915226115458241</v>
      </c>
      <c r="AX28" s="81">
        <v>15.793350946045631</v>
      </c>
      <c r="AY28" s="82">
        <v>16.834420908944704</v>
      </c>
      <c r="AZ28" s="83">
        <v>65.692326884358636</v>
      </c>
      <c r="BA28" s="80">
        <v>18.983118828375751</v>
      </c>
      <c r="BB28" s="81">
        <v>14.691116276471586</v>
      </c>
      <c r="BC28" s="81">
        <v>15.194094392517478</v>
      </c>
      <c r="BD28" s="82">
        <v>15.382240818081579</v>
      </c>
      <c r="BE28" s="83">
        <v>64.219218605234545</v>
      </c>
      <c r="BF28" s="80">
        <v>17.965094213317954</v>
      </c>
      <c r="BG28" s="81">
        <v>13.872878537879687</v>
      </c>
      <c r="BH28" s="81">
        <v>15.016167454642911</v>
      </c>
      <c r="BI28" s="82">
        <v>14.331012779102958</v>
      </c>
      <c r="BJ28" s="83">
        <v>61.173229181393133</v>
      </c>
      <c r="BK28" s="80">
        <v>14.856569004832267</v>
      </c>
      <c r="BL28" s="81">
        <v>12.540968693727049</v>
      </c>
      <c r="BM28" s="81">
        <v>13.875163608622861</v>
      </c>
      <c r="BN28" s="82">
        <v>13.10129070471965</v>
      </c>
      <c r="BO28" s="83">
        <v>54.36369432677877</v>
      </c>
      <c r="BP28" s="80">
        <v>13.351508592228372</v>
      </c>
      <c r="BQ28" s="81">
        <v>11.786288943115762</v>
      </c>
      <c r="BR28" s="81">
        <v>12.648785355860536</v>
      </c>
      <c r="BS28" s="82">
        <v>13.162145062091884</v>
      </c>
      <c r="BT28" s="83">
        <v>50.946678684693374</v>
      </c>
      <c r="BU28" s="80">
        <v>13.743603035170983</v>
      </c>
      <c r="BV28" s="81">
        <v>12.955999074995665</v>
      </c>
      <c r="BW28" s="81">
        <v>12.513248300815828</v>
      </c>
      <c r="BX28" s="82">
        <v>12.682523761309854</v>
      </c>
      <c r="BY28" s="83">
        <v>51.883144611945454</v>
      </c>
      <c r="BZ28" s="80">
        <v>14.278140068844863</v>
      </c>
      <c r="CA28" s="81">
        <v>10.763580094972605</v>
      </c>
      <c r="CB28" s="81">
        <v>11.572225715829788</v>
      </c>
      <c r="CC28" s="82">
        <v>12.260143760085741</v>
      </c>
      <c r="CD28" s="83">
        <v>48.842227932543402</v>
      </c>
      <c r="CE28" s="80">
        <v>14.362542665944943</v>
      </c>
      <c r="CF28" s="81">
        <v>10.466921350699293</v>
      </c>
      <c r="CG28" s="81">
        <v>11.250440114801512</v>
      </c>
      <c r="CH28" s="82">
        <v>11.789267037010266</v>
      </c>
      <c r="CI28" s="83">
        <v>47.832951286272042</v>
      </c>
      <c r="CJ28" s="80">
        <v>13.409715039751847</v>
      </c>
      <c r="CK28" s="81">
        <v>11.978437904257841</v>
      </c>
      <c r="CL28" s="81">
        <v>13.104005636309925</v>
      </c>
      <c r="CM28" s="82">
        <v>12.271204796289869</v>
      </c>
      <c r="CN28" s="83">
        <v>50.754388810281334</v>
      </c>
      <c r="CO28" s="80">
        <v>12.746121286409988</v>
      </c>
      <c r="CP28" s="81">
        <v>11.098479310865322</v>
      </c>
      <c r="CQ28" s="81">
        <v>12.897711437339831</v>
      </c>
      <c r="CR28" s="82">
        <v>13.681357739724113</v>
      </c>
      <c r="CS28" s="83">
        <v>50.433704381039327</v>
      </c>
      <c r="CT28" s="80">
        <v>14.001879871907439</v>
      </c>
      <c r="CU28" s="81">
        <v>12.571981135240105</v>
      </c>
      <c r="CV28" s="81">
        <v>13.902130191454491</v>
      </c>
      <c r="CW28" s="82">
        <v>14.448503649473595</v>
      </c>
      <c r="CX28" s="83">
        <v>54.933728035011576</v>
      </c>
      <c r="CY28" s="80">
        <v>16.203585517524559</v>
      </c>
      <c r="CZ28" s="81">
        <v>13.333754560309623</v>
      </c>
      <c r="DA28" s="81">
        <v>13.700324073290941</v>
      </c>
      <c r="DB28" s="82">
        <v>13.796862403029756</v>
      </c>
      <c r="DC28" s="83">
        <v>57.000619138932116</v>
      </c>
      <c r="DD28" s="80">
        <v>16.04434220993349</v>
      </c>
      <c r="DE28" s="81">
        <v>11.974414103087572</v>
      </c>
      <c r="DF28" s="81">
        <v>12.827550140935063</v>
      </c>
      <c r="DG28" s="82">
        <v>12.939277692005062</v>
      </c>
      <c r="DH28" s="83">
        <v>53.749151959978235</v>
      </c>
      <c r="DI28" s="80">
        <v>17.6406547907389</v>
      </c>
      <c r="DJ28" s="82">
        <v>12.242650174816529</v>
      </c>
    </row>
    <row r="29" spans="1:114" s="17" customFormat="1" ht="15" x14ac:dyDescent="0.25">
      <c r="A29" s="15" t="s">
        <v>58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2"/>
    </row>
    <row r="30" spans="1:114" x14ac:dyDescent="0.2">
      <c r="A30" s="61" t="s">
        <v>59</v>
      </c>
      <c r="B30" s="42" t="s">
        <v>14</v>
      </c>
      <c r="C30" s="37">
        <v>52.525343869596441</v>
      </c>
      <c r="D30" s="38">
        <v>49.264686140842912</v>
      </c>
      <c r="E30" s="38">
        <v>52.573826646177913</v>
      </c>
      <c r="F30" s="39">
        <v>50.73627758946499</v>
      </c>
      <c r="G30" s="40">
        <v>205.11869274208965</v>
      </c>
      <c r="H30" s="37">
        <v>54.453320553255864</v>
      </c>
      <c r="I30" s="38">
        <v>48.376583083637684</v>
      </c>
      <c r="J30" s="38">
        <v>52.615927376920936</v>
      </c>
      <c r="K30" s="39">
        <v>53.143058231015736</v>
      </c>
      <c r="L30" s="40">
        <v>208.60046522819434</v>
      </c>
      <c r="M30" s="37">
        <v>53.335072291315086</v>
      </c>
      <c r="N30" s="38">
        <v>49.183241789689852</v>
      </c>
      <c r="O30" s="38">
        <v>52.728893058294609</v>
      </c>
      <c r="P30" s="39">
        <v>53.696696419584924</v>
      </c>
      <c r="Q30" s="40">
        <v>208.96453410128137</v>
      </c>
      <c r="R30" s="37">
        <v>54.303836538825436</v>
      </c>
      <c r="S30" s="38">
        <v>48.989525597529223</v>
      </c>
      <c r="T30" s="38">
        <v>52.556671854701101</v>
      </c>
      <c r="U30" s="39">
        <v>51.725534656116224</v>
      </c>
      <c r="V30" s="40">
        <v>207.57507964163625</v>
      </c>
      <c r="W30" s="37">
        <v>54.772543026751642</v>
      </c>
      <c r="X30" s="38">
        <v>47.888188962074629</v>
      </c>
      <c r="Y30" s="38">
        <v>51.633513029591199</v>
      </c>
      <c r="Z30" s="39">
        <v>51.512957252566942</v>
      </c>
      <c r="AA30" s="40">
        <v>205.79597272178756</v>
      </c>
      <c r="AB30" s="37">
        <v>54.244942647657467</v>
      </c>
      <c r="AC30" s="38">
        <v>48.220467660553396</v>
      </c>
      <c r="AD30" s="38">
        <v>52.903894188969417</v>
      </c>
      <c r="AE30" s="39">
        <v>51.931650621375148</v>
      </c>
      <c r="AF30" s="40">
        <v>207.27473665282429</v>
      </c>
      <c r="AG30" s="37">
        <v>51.754820080236563</v>
      </c>
      <c r="AH30" s="38">
        <v>50.399513146862134</v>
      </c>
      <c r="AI30" s="38">
        <v>53.041342815125155</v>
      </c>
      <c r="AJ30" s="39">
        <v>52.659401407557056</v>
      </c>
      <c r="AK30" s="40">
        <v>207.85321873680789</v>
      </c>
      <c r="AL30" s="37">
        <v>53.910940503939614</v>
      </c>
      <c r="AM30" s="38">
        <v>48.542204676828867</v>
      </c>
      <c r="AN30" s="38">
        <v>53.153418438225771</v>
      </c>
      <c r="AO30" s="39">
        <v>54.651155017946714</v>
      </c>
      <c r="AP30" s="40">
        <v>210.27625025391242</v>
      </c>
      <c r="AQ30" s="37">
        <v>53.781911789791877</v>
      </c>
      <c r="AR30" s="38">
        <v>49.424090056727508</v>
      </c>
      <c r="AS30" s="38">
        <v>53.080275105631642</v>
      </c>
      <c r="AT30" s="39">
        <v>55.017537827532308</v>
      </c>
      <c r="AU30" s="40">
        <v>211.33561717258863</v>
      </c>
      <c r="AV30" s="37">
        <v>55.637105364191719</v>
      </c>
      <c r="AW30" s="38">
        <v>48.708795546987979</v>
      </c>
      <c r="AX30" s="38">
        <v>52.035454157755815</v>
      </c>
      <c r="AY30" s="39">
        <v>51.857874887539616</v>
      </c>
      <c r="AZ30" s="40">
        <v>208.18888172552818</v>
      </c>
      <c r="BA30" s="37">
        <v>54.930428245163334</v>
      </c>
      <c r="BB30" s="38">
        <v>48.558361288302621</v>
      </c>
      <c r="BC30" s="38">
        <v>52.180878665743705</v>
      </c>
      <c r="BD30" s="39">
        <v>52.074944046477214</v>
      </c>
      <c r="BE30" s="40">
        <v>207.71511296480844</v>
      </c>
      <c r="BF30" s="37">
        <v>53.043473903255702</v>
      </c>
      <c r="BG30" s="38">
        <v>49.680078641542188</v>
      </c>
      <c r="BH30" s="38">
        <v>53.25008809161109</v>
      </c>
      <c r="BI30" s="39">
        <v>52.240868364866991</v>
      </c>
      <c r="BJ30" s="40">
        <v>208.20155573548831</v>
      </c>
      <c r="BK30" s="37">
        <v>54.211049206529054</v>
      </c>
      <c r="BL30" s="38">
        <v>48.86512840494926</v>
      </c>
      <c r="BM30" s="38">
        <v>53.468202020359705</v>
      </c>
      <c r="BN30" s="39">
        <v>52.993318708108724</v>
      </c>
      <c r="BO30" s="40">
        <v>209.52934460758698</v>
      </c>
      <c r="BP30" s="37">
        <v>55.479871361254766</v>
      </c>
      <c r="BQ30" s="38">
        <v>49.932665137329643</v>
      </c>
      <c r="BR30" s="38">
        <v>53.686060440004681</v>
      </c>
      <c r="BS30" s="39">
        <v>55.637179472453958</v>
      </c>
      <c r="BT30" s="40">
        <v>214.73311857923844</v>
      </c>
      <c r="BU30" s="37">
        <v>53.459231506440382</v>
      </c>
      <c r="BV30" s="38">
        <v>51.811868062021041</v>
      </c>
      <c r="BW30" s="38">
        <v>53.404271151508041</v>
      </c>
      <c r="BX30" s="39">
        <v>53.657865723111229</v>
      </c>
      <c r="BY30" s="40">
        <v>212.33029736991463</v>
      </c>
      <c r="BZ30" s="37">
        <v>56.357740642573987</v>
      </c>
      <c r="CA30" s="38">
        <v>49.251357729607534</v>
      </c>
      <c r="CB30" s="38">
        <v>52.453798656527432</v>
      </c>
      <c r="CC30" s="39">
        <v>52.792561278653018</v>
      </c>
      <c r="CD30" s="40">
        <v>210.79651941545674</v>
      </c>
      <c r="CE30" s="37">
        <v>55.728638384402601</v>
      </c>
      <c r="CF30" s="38">
        <v>49.361627041100618</v>
      </c>
      <c r="CG30" s="38">
        <v>52.503921998655528</v>
      </c>
      <c r="CH30" s="39">
        <v>52.786794698218237</v>
      </c>
      <c r="CI30" s="40">
        <v>210.33947017511579</v>
      </c>
      <c r="CJ30" s="37">
        <v>53.876360812979165</v>
      </c>
      <c r="CK30" s="38">
        <v>52.090915184133962</v>
      </c>
      <c r="CL30" s="38">
        <v>53.296352013764498</v>
      </c>
      <c r="CM30" s="39">
        <v>53.023907904030104</v>
      </c>
      <c r="CN30" s="40">
        <v>212.26734314199513</v>
      </c>
      <c r="CO30" s="37">
        <v>54.671153538993757</v>
      </c>
      <c r="CP30" s="38">
        <v>49.21851098423155</v>
      </c>
      <c r="CQ30" s="38">
        <v>53.444567054144791</v>
      </c>
      <c r="CR30" s="39">
        <v>55.093997023483837</v>
      </c>
      <c r="CS30" s="40">
        <v>212.43570070808741</v>
      </c>
      <c r="CT30" s="37">
        <v>54.388056901702384</v>
      </c>
      <c r="CU30" s="38">
        <v>49.95644269113663</v>
      </c>
      <c r="CV30" s="38">
        <v>53.34025456246102</v>
      </c>
      <c r="CW30" s="39">
        <v>55.44012964000985</v>
      </c>
      <c r="CX30" s="40">
        <v>213.13062091900434</v>
      </c>
      <c r="CY30" s="37">
        <v>55.153241223303077</v>
      </c>
      <c r="CZ30" s="38">
        <v>49.73083952939578</v>
      </c>
      <c r="DA30" s="38">
        <v>53.201537370577398</v>
      </c>
      <c r="DB30" s="39">
        <v>53.381978020336199</v>
      </c>
      <c r="DC30" s="40">
        <v>211.44141892461647</v>
      </c>
      <c r="DD30" s="37">
        <v>56.12298468401665</v>
      </c>
      <c r="DE30" s="38">
        <v>48.908613690369371</v>
      </c>
      <c r="DF30" s="38">
        <v>52.369601357679215</v>
      </c>
      <c r="DG30" s="39">
        <v>52.472875139886476</v>
      </c>
      <c r="DH30" s="40">
        <v>209.83336786604741</v>
      </c>
      <c r="DI30" s="37">
        <v>53.126889191980027</v>
      </c>
      <c r="DJ30" s="39">
        <v>49.531485711786978</v>
      </c>
    </row>
    <row r="31" spans="1:114" s="17" customFormat="1" ht="15" x14ac:dyDescent="0.25">
      <c r="A31" s="47" t="s">
        <v>60</v>
      </c>
      <c r="B31" s="48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153"/>
    </row>
    <row r="32" spans="1:114" x14ac:dyDescent="0.2">
      <c r="A32" s="50" t="s">
        <v>22</v>
      </c>
      <c r="B32" s="51" t="s">
        <v>17</v>
      </c>
      <c r="C32" s="62">
        <v>1.1826202249039572</v>
      </c>
      <c r="D32" s="63">
        <v>1.233017893395997</v>
      </c>
      <c r="E32" s="63">
        <v>1.2172980464701355</v>
      </c>
      <c r="F32" s="64">
        <v>1.1936780847461481</v>
      </c>
      <c r="G32" s="65">
        <v>1.2066558002449215</v>
      </c>
      <c r="H32" s="62">
        <v>1.146103207029098</v>
      </c>
      <c r="I32" s="63">
        <v>1.2125830221401814</v>
      </c>
      <c r="J32" s="63">
        <v>1.2414482849602961</v>
      </c>
      <c r="K32" s="64">
        <v>1.2049647536540922</v>
      </c>
      <c r="L32" s="65">
        <v>1.2013578149576283</v>
      </c>
      <c r="M32" s="62">
        <v>1.1131319504498878</v>
      </c>
      <c r="N32" s="63">
        <v>1.1763468363960499</v>
      </c>
      <c r="O32" s="63">
        <v>1.2312260017927394</v>
      </c>
      <c r="P32" s="64">
        <v>1.2039549787769077</v>
      </c>
      <c r="Q32" s="65">
        <v>1.181525054652236</v>
      </c>
      <c r="R32" s="62">
        <v>1.1493588356619973</v>
      </c>
      <c r="S32" s="63">
        <v>1.2609026222460797</v>
      </c>
      <c r="T32" s="63">
        <v>1.3276346097138048</v>
      </c>
      <c r="U32" s="64">
        <v>1.3161545427481616</v>
      </c>
      <c r="V32" s="65">
        <v>1.2644163652655012</v>
      </c>
      <c r="W32" s="62">
        <v>1.2324706385660218</v>
      </c>
      <c r="X32" s="63">
        <v>1.3196136483074705</v>
      </c>
      <c r="Y32" s="63">
        <v>1.3311404663634905</v>
      </c>
      <c r="Z32" s="64">
        <v>1.2578365120381856</v>
      </c>
      <c r="AA32" s="65">
        <v>1.285575283281557</v>
      </c>
      <c r="AB32" s="62">
        <v>1.1431567073992448</v>
      </c>
      <c r="AC32" s="63">
        <v>1.1696864416016588</v>
      </c>
      <c r="AD32" s="63">
        <v>1.1715056610595562</v>
      </c>
      <c r="AE32" s="64">
        <v>1.1283112846212744</v>
      </c>
      <c r="AF32" s="65">
        <v>1.1531767515162119</v>
      </c>
      <c r="AG32" s="62">
        <v>1.0716609729477042</v>
      </c>
      <c r="AH32" s="63">
        <v>1.1411820010870002</v>
      </c>
      <c r="AI32" s="63">
        <v>1.1399320207577868</v>
      </c>
      <c r="AJ32" s="64">
        <v>1.1333157723452063</v>
      </c>
      <c r="AK32" s="65">
        <v>1.121898708629816</v>
      </c>
      <c r="AL32" s="62">
        <v>1.1097487638026136</v>
      </c>
      <c r="AM32" s="63">
        <v>1.1377923946955815</v>
      </c>
      <c r="AN32" s="63">
        <v>1.1521341864222967</v>
      </c>
      <c r="AO32" s="64">
        <v>1.1428389571737736</v>
      </c>
      <c r="AP32" s="65">
        <v>1.1359837547657463</v>
      </c>
      <c r="AQ32" s="62">
        <v>1.0722230452021444</v>
      </c>
      <c r="AR32" s="63">
        <v>1.0946770509570907</v>
      </c>
      <c r="AS32" s="63">
        <v>1.1407823396606889</v>
      </c>
      <c r="AT32" s="64">
        <v>1.1330896412610016</v>
      </c>
      <c r="AU32" s="65">
        <v>1.1107302070103198</v>
      </c>
      <c r="AV32" s="62">
        <v>1.0855745093513116</v>
      </c>
      <c r="AW32" s="63">
        <v>1.1299862585764209</v>
      </c>
      <c r="AX32" s="63">
        <v>1.1593061756703269</v>
      </c>
      <c r="AY32" s="64">
        <v>1.1443447976089287</v>
      </c>
      <c r="AZ32" s="65">
        <v>1.1301591303767582</v>
      </c>
      <c r="BA32" s="62">
        <v>1.1193129211849813</v>
      </c>
      <c r="BB32" s="63">
        <v>1.1435408112325414</v>
      </c>
      <c r="BC32" s="63">
        <v>1.1571016271195458</v>
      </c>
      <c r="BD32" s="64">
        <v>1.1308860246234591</v>
      </c>
      <c r="BE32" s="65">
        <v>1.137885227648936</v>
      </c>
      <c r="BF32" s="62">
        <v>1.0784475511495559</v>
      </c>
      <c r="BG32" s="63">
        <v>1.1112375860729498</v>
      </c>
      <c r="BH32" s="63">
        <v>1.115435524607989</v>
      </c>
      <c r="BI32" s="64">
        <v>1.0953643841680119</v>
      </c>
      <c r="BJ32" s="65">
        <v>1.1002618588481425</v>
      </c>
      <c r="BK32" s="62">
        <v>1.0596603406811202</v>
      </c>
      <c r="BL32" s="63">
        <v>1.0796431219494955</v>
      </c>
      <c r="BM32" s="63">
        <v>1.0977875996210615</v>
      </c>
      <c r="BN32" s="64">
        <v>1.0913141288684522</v>
      </c>
      <c r="BO32" s="65">
        <v>1.0822006930352821</v>
      </c>
      <c r="BP32" s="62">
        <v>1.0205488356005472</v>
      </c>
      <c r="BQ32" s="63">
        <v>1.0438501925414612</v>
      </c>
      <c r="BR32" s="63">
        <v>1.0717622260319548</v>
      </c>
      <c r="BS32" s="64">
        <v>1.0533650688038996</v>
      </c>
      <c r="BT32" s="65">
        <v>1.0475170288199072</v>
      </c>
      <c r="BU32" s="62">
        <v>0.98330273704582694</v>
      </c>
      <c r="BV32" s="63">
        <v>1.0171150194084175</v>
      </c>
      <c r="BW32" s="63">
        <v>1.0295362033167235</v>
      </c>
      <c r="BX32" s="64">
        <v>1.0212420732797565</v>
      </c>
      <c r="BY32" s="65">
        <v>1.0130481260680644</v>
      </c>
      <c r="BZ32" s="62">
        <v>0.96764991605984463</v>
      </c>
      <c r="CA32" s="63">
        <v>1.0184104577124689</v>
      </c>
      <c r="CB32" s="63">
        <v>1.0312218354551783</v>
      </c>
      <c r="CC32" s="64">
        <v>1.0125993212485156</v>
      </c>
      <c r="CD32" s="65">
        <v>1.0080083726163798</v>
      </c>
      <c r="CE32" s="62">
        <v>0.97916364361790753</v>
      </c>
      <c r="CF32" s="63">
        <v>1.0130722669982333</v>
      </c>
      <c r="CG32" s="63">
        <v>0.99697468273903755</v>
      </c>
      <c r="CH32" s="64">
        <v>1.0006100989121405</v>
      </c>
      <c r="CI32" s="65">
        <v>0.99765840696718966</v>
      </c>
      <c r="CJ32" s="62">
        <v>0.94382360601278936</v>
      </c>
      <c r="CK32" s="63">
        <v>0.96197117858637671</v>
      </c>
      <c r="CL32" s="63">
        <v>0.9371667053274827</v>
      </c>
      <c r="CM32" s="84">
        <v>0.90489467474499885</v>
      </c>
      <c r="CN32" s="65">
        <v>0.93681528311652518</v>
      </c>
      <c r="CO32" s="62">
        <v>0.65261804362863018</v>
      </c>
      <c r="CP32" s="63">
        <v>0.71554265823457763</v>
      </c>
      <c r="CQ32" s="63">
        <v>0.64421455217171775</v>
      </c>
      <c r="CR32" s="64">
        <v>0.89513488455752299</v>
      </c>
      <c r="CS32" s="65">
        <v>0.72762726533438538</v>
      </c>
      <c r="CT32" s="62">
        <v>0.85582808269202015</v>
      </c>
      <c r="CU32" s="63">
        <v>0.90082647369007895</v>
      </c>
      <c r="CV32" s="63">
        <v>0.91427978467357762</v>
      </c>
      <c r="CW32" s="64">
        <v>0.93810784086276555</v>
      </c>
      <c r="CX32" s="65">
        <v>0.90301189636492063</v>
      </c>
      <c r="CY32" s="62">
        <v>0.92591709539355238</v>
      </c>
      <c r="CZ32" s="63">
        <v>0.95622694015217957</v>
      </c>
      <c r="DA32" s="63">
        <v>0.94142494341396143</v>
      </c>
      <c r="DB32" s="64">
        <v>0.92726458177916626</v>
      </c>
      <c r="DC32" s="65">
        <v>0.93784698699630109</v>
      </c>
      <c r="DD32" s="62">
        <v>0.89890381405902076</v>
      </c>
      <c r="DE32" s="63">
        <v>0.92161195830980935</v>
      </c>
      <c r="DF32" s="63">
        <v>0.90388639791136804</v>
      </c>
      <c r="DG32" s="64">
        <v>0.91391196985946954</v>
      </c>
      <c r="DH32" s="65">
        <v>0.90966229490556916</v>
      </c>
      <c r="DI32" s="62">
        <v>0.87610386331561685</v>
      </c>
      <c r="DJ32" s="64">
        <v>0.90311171364121257</v>
      </c>
    </row>
    <row r="33" spans="1:114" x14ac:dyDescent="0.2">
      <c r="A33" s="53" t="s">
        <v>23</v>
      </c>
      <c r="B33" s="54" t="s">
        <v>15</v>
      </c>
      <c r="C33" s="80">
        <v>15.205117177336593</v>
      </c>
      <c r="D33" s="81">
        <v>16.029232614147961</v>
      </c>
      <c r="E33" s="81">
        <v>15.998774325036068</v>
      </c>
      <c r="F33" s="82">
        <v>15.688340542377947</v>
      </c>
      <c r="G33" s="83">
        <v>62.918481012770904</v>
      </c>
      <c r="H33" s="80">
        <v>14.899341691378273</v>
      </c>
      <c r="I33" s="81">
        <v>15.76357928782236</v>
      </c>
      <c r="J33" s="81">
        <v>16.316177459478176</v>
      </c>
      <c r="K33" s="82">
        <v>15.836679619453783</v>
      </c>
      <c r="L33" s="83">
        <v>62.813851467784566</v>
      </c>
      <c r="M33" s="80">
        <v>14.311696505784271</v>
      </c>
      <c r="N33" s="81">
        <v>15.29250887314865</v>
      </c>
      <c r="O33" s="81">
        <v>16.181827452133145</v>
      </c>
      <c r="P33" s="82">
        <v>15.8234082924965</v>
      </c>
      <c r="Q33" s="83">
        <v>61.608092135438021</v>
      </c>
      <c r="R33" s="80">
        <v>14.777470744225679</v>
      </c>
      <c r="S33" s="81">
        <v>16.391734089199037</v>
      </c>
      <c r="T33" s="81">
        <v>17.448912013381435</v>
      </c>
      <c r="U33" s="82">
        <v>17.298031133261553</v>
      </c>
      <c r="V33" s="83">
        <v>65.93028190312971</v>
      </c>
      <c r="W33" s="80">
        <v>15.846051067277424</v>
      </c>
      <c r="X33" s="81">
        <v>17.154977427997117</v>
      </c>
      <c r="Y33" s="81">
        <v>17.494988986491588</v>
      </c>
      <c r="Z33" s="82">
        <v>16.531565586787583</v>
      </c>
      <c r="AA33" s="83">
        <v>67.033568342538331</v>
      </c>
      <c r="AB33" s="80">
        <v>14.861037196190182</v>
      </c>
      <c r="AC33" s="81">
        <v>15.205923740821566</v>
      </c>
      <c r="AD33" s="81">
        <v>15.396931545354168</v>
      </c>
      <c r="AE33" s="82">
        <v>14.829234026451036</v>
      </c>
      <c r="AF33" s="83">
        <v>60.294670150704796</v>
      </c>
      <c r="AG33" s="80">
        <v>13.77849822361334</v>
      </c>
      <c r="AH33" s="81">
        <v>14.835366014131003</v>
      </c>
      <c r="AI33" s="81">
        <v>14.981963701388054</v>
      </c>
      <c r="AJ33" s="82">
        <v>14.895007293679855</v>
      </c>
      <c r="AK33" s="83">
        <v>58.499004092840416</v>
      </c>
      <c r="AL33" s="80">
        <v>14.268198391747889</v>
      </c>
      <c r="AM33" s="81">
        <v>14.791301131042561</v>
      </c>
      <c r="AN33" s="81">
        <v>15.142335021550185</v>
      </c>
      <c r="AO33" s="82">
        <v>15.020169151426737</v>
      </c>
      <c r="AP33" s="83">
        <v>59.23343864135677</v>
      </c>
      <c r="AQ33" s="80">
        <v>13.785724866884715</v>
      </c>
      <c r="AR33" s="81">
        <v>14.230801662442177</v>
      </c>
      <c r="AS33" s="81">
        <v>14.99313932125477</v>
      </c>
      <c r="AT33" s="82">
        <v>14.892035285144594</v>
      </c>
      <c r="AU33" s="83">
        <v>57.916646508395239</v>
      </c>
      <c r="AV33" s="80">
        <v>14.112468621567052</v>
      </c>
      <c r="AW33" s="81">
        <v>14.689821361493472</v>
      </c>
      <c r="AX33" s="81">
        <v>15.236595451667155</v>
      </c>
      <c r="AY33" s="82">
        <v>15.03996019714592</v>
      </c>
      <c r="AZ33" s="83">
        <v>59.091177388270502</v>
      </c>
      <c r="BA33" s="80">
        <v>14.391166129521189</v>
      </c>
      <c r="BB33" s="81">
        <v>14.866030546023039</v>
      </c>
      <c r="BC33" s="81">
        <v>15.207621384999745</v>
      </c>
      <c r="BD33" s="82">
        <v>14.863073466479747</v>
      </c>
      <c r="BE33" s="83">
        <v>59.332586870265942</v>
      </c>
      <c r="BF33" s="80">
        <v>13.865754229065717</v>
      </c>
      <c r="BG33" s="81">
        <v>14.446088618948345</v>
      </c>
      <c r="BH33" s="81">
        <v>14.660009751990712</v>
      </c>
      <c r="BI33" s="82">
        <v>14.396217620493871</v>
      </c>
      <c r="BJ33" s="83">
        <v>57.370796925653153</v>
      </c>
      <c r="BK33" s="80">
        <v>13.62420438018583</v>
      </c>
      <c r="BL33" s="81">
        <v>14.03536058534344</v>
      </c>
      <c r="BM33" s="81">
        <v>14.428065595019666</v>
      </c>
      <c r="BN33" s="82">
        <v>14.342985693699658</v>
      </c>
      <c r="BO33" s="83">
        <v>56.429036136839706</v>
      </c>
      <c r="BP33" s="80">
        <v>13.267134862807113</v>
      </c>
      <c r="BQ33" s="81">
        <v>13.570052503038994</v>
      </c>
      <c r="BR33" s="81">
        <v>14.086017827848551</v>
      </c>
      <c r="BS33" s="82">
        <v>13.844226618565537</v>
      </c>
      <c r="BT33" s="83">
        <v>54.770176078298</v>
      </c>
      <c r="BU33" s="80">
        <v>12.642463762017774</v>
      </c>
      <c r="BV33" s="81">
        <v>13.222495252309429</v>
      </c>
      <c r="BW33" s="81">
        <v>13.531047243591221</v>
      </c>
      <c r="BX33" s="82">
        <v>13.422038677391084</v>
      </c>
      <c r="BY33" s="83">
        <v>52.823223716406211</v>
      </c>
      <c r="BZ33" s="80">
        <v>12.441213206483717</v>
      </c>
      <c r="CA33" s="81">
        <v>13.239335950262094</v>
      </c>
      <c r="CB33" s="81">
        <v>13.553201265982343</v>
      </c>
      <c r="CC33" s="82">
        <v>13.308448222123348</v>
      </c>
      <c r="CD33" s="83">
        <v>52.5604365721398</v>
      </c>
      <c r="CE33" s="80">
        <v>12.589246846515955</v>
      </c>
      <c r="CF33" s="81">
        <v>13.169939470977035</v>
      </c>
      <c r="CG33" s="81">
        <v>13.103095830284493</v>
      </c>
      <c r="CH33" s="82">
        <v>13.150875585702419</v>
      </c>
      <c r="CI33" s="83">
        <v>52.020759791860606</v>
      </c>
      <c r="CJ33" s="80">
        <v>12.269706878166261</v>
      </c>
      <c r="CK33" s="81">
        <v>12.505625321622897</v>
      </c>
      <c r="CL33" s="81">
        <v>12.3170481271612</v>
      </c>
      <c r="CM33" s="82">
        <v>11.892901439505698</v>
      </c>
      <c r="CN33" s="83">
        <v>48.98205623152117</v>
      </c>
      <c r="CO33" s="80">
        <v>8.3908034180823883</v>
      </c>
      <c r="CP33" s="81">
        <v>9.3020545570495088</v>
      </c>
      <c r="CQ33" s="81">
        <v>8.466819828542576</v>
      </c>
      <c r="CR33" s="82">
        <v>11.764629911327445</v>
      </c>
      <c r="CS33" s="83">
        <v>37.940564549578667</v>
      </c>
      <c r="CT33" s="80">
        <v>11.003503920325972</v>
      </c>
      <c r="CU33" s="81">
        <v>11.710744157971027</v>
      </c>
      <c r="CV33" s="81">
        <v>12.016248598567021</v>
      </c>
      <c r="CW33" s="82">
        <v>12.32941733705349</v>
      </c>
      <c r="CX33" s="83">
        <v>47.085620310456576</v>
      </c>
      <c r="CY33" s="80">
        <v>11.904648369345674</v>
      </c>
      <c r="CZ33" s="81">
        <v>12.430950221978335</v>
      </c>
      <c r="DA33" s="81">
        <v>12.373013542012066</v>
      </c>
      <c r="DB33" s="82">
        <v>12.186905931954756</v>
      </c>
      <c r="DC33" s="83">
        <v>48.902021464807127</v>
      </c>
      <c r="DD33" s="80">
        <v>11.68574958276727</v>
      </c>
      <c r="DE33" s="81">
        <v>11.980955458027521</v>
      </c>
      <c r="DF33" s="81">
        <v>11.879649801120838</v>
      </c>
      <c r="DG33" s="82">
        <v>12.011414461010171</v>
      </c>
      <c r="DH33" s="83">
        <v>47.562342847919759</v>
      </c>
      <c r="DI33" s="80">
        <v>11.264192528343644</v>
      </c>
      <c r="DJ33" s="82">
        <v>11.740452277335764</v>
      </c>
    </row>
    <row r="34" spans="1:114" x14ac:dyDescent="0.2">
      <c r="A34" s="53" t="s">
        <v>61</v>
      </c>
      <c r="B34" s="54" t="s">
        <v>15</v>
      </c>
      <c r="C34" s="80">
        <v>13.376131031560545</v>
      </c>
      <c r="D34" s="81">
        <v>14.118907333493418</v>
      </c>
      <c r="E34" s="81">
        <v>14.027623877724981</v>
      </c>
      <c r="F34" s="82">
        <v>13.68962607186651</v>
      </c>
      <c r="G34" s="83">
        <v>55.210017875265635</v>
      </c>
      <c r="H34" s="80">
        <v>13.032949397860706</v>
      </c>
      <c r="I34" s="81">
        <v>13.812728583876343</v>
      </c>
      <c r="J34" s="81">
        <v>14.241173537940718</v>
      </c>
      <c r="K34" s="82">
        <v>13.75440405209863</v>
      </c>
      <c r="L34" s="83">
        <v>54.841366446156371</v>
      </c>
      <c r="M34" s="80">
        <v>12.359132620508197</v>
      </c>
      <c r="N34" s="81">
        <v>13.239394628940335</v>
      </c>
      <c r="O34" s="81">
        <v>13.964313086675972</v>
      </c>
      <c r="P34" s="82">
        <v>13.589988723573775</v>
      </c>
      <c r="Q34" s="83">
        <v>53.153998813758939</v>
      </c>
      <c r="R34" s="80">
        <v>12.721931400935</v>
      </c>
      <c r="S34" s="81">
        <v>14.141410534755732</v>
      </c>
      <c r="T34" s="81">
        <v>15.006234005432876</v>
      </c>
      <c r="U34" s="82">
        <v>14.779995302002966</v>
      </c>
      <c r="V34" s="83">
        <v>56.66677397653396</v>
      </c>
      <c r="W34" s="80">
        <v>13.484120103279668</v>
      </c>
      <c r="X34" s="81">
        <v>14.62530896591648</v>
      </c>
      <c r="Y34" s="81">
        <v>14.861643754160729</v>
      </c>
      <c r="Z34" s="82">
        <v>13.976206406819701</v>
      </c>
      <c r="AA34" s="83">
        <v>56.950596018811254</v>
      </c>
      <c r="AB34" s="80">
        <v>12.542548006929325</v>
      </c>
      <c r="AC34" s="81">
        <v>12.847726022682119</v>
      </c>
      <c r="AD34" s="81">
        <v>12.942120575769556</v>
      </c>
      <c r="AE34" s="82">
        <v>12.354785504316055</v>
      </c>
      <c r="AF34" s="83">
        <v>50.685880160664105</v>
      </c>
      <c r="AG34" s="80">
        <v>11.403901201442215</v>
      </c>
      <c r="AH34" s="81">
        <v>12.302985354382624</v>
      </c>
      <c r="AI34" s="81">
        <v>12.377920048153292</v>
      </c>
      <c r="AJ34" s="82">
        <v>12.222624998031129</v>
      </c>
      <c r="AK34" s="83">
        <v>48.315294795414587</v>
      </c>
      <c r="AL34" s="80">
        <v>11.650279803168971</v>
      </c>
      <c r="AM34" s="81">
        <v>12.101798515024802</v>
      </c>
      <c r="AN34" s="81">
        <v>12.341159409477219</v>
      </c>
      <c r="AO34" s="82">
        <v>12.161305537994632</v>
      </c>
      <c r="AP34" s="83">
        <v>48.26406489649117</v>
      </c>
      <c r="AQ34" s="80">
        <v>11.181582825113413</v>
      </c>
      <c r="AR34" s="81">
        <v>11.603383741367296</v>
      </c>
      <c r="AS34" s="81">
        <v>12.114699486065373</v>
      </c>
      <c r="AT34" s="82">
        <v>11.965795826022006</v>
      </c>
      <c r="AU34" s="83">
        <v>46.880801337368084</v>
      </c>
      <c r="AV34" s="80">
        <v>11.340788373086655</v>
      </c>
      <c r="AW34" s="81">
        <v>11.809920133006134</v>
      </c>
      <c r="AX34" s="81">
        <v>12.205967875158617</v>
      </c>
      <c r="AY34" s="82">
        <v>11.985434866486163</v>
      </c>
      <c r="AZ34" s="83">
        <v>47.353393626806614</v>
      </c>
      <c r="BA34" s="80">
        <v>11.48626909614844</v>
      </c>
      <c r="BB34" s="81">
        <v>11.894188679010517</v>
      </c>
      <c r="BC34" s="81">
        <v>12.136831072600005</v>
      </c>
      <c r="BD34" s="82">
        <v>11.811428628556062</v>
      </c>
      <c r="BE34" s="83">
        <v>47.332050891212042</v>
      </c>
      <c r="BF34" s="80">
        <v>11.020067534031536</v>
      </c>
      <c r="BG34" s="81">
        <v>11.519473730618051</v>
      </c>
      <c r="BH34" s="81">
        <v>11.671403794653285</v>
      </c>
      <c r="BI34" s="82">
        <v>11.42870674300095</v>
      </c>
      <c r="BJ34" s="83">
        <v>45.641160214678322</v>
      </c>
      <c r="BK34" s="80">
        <v>10.803064922768126</v>
      </c>
      <c r="BL34" s="81">
        <v>11.104171892975774</v>
      </c>
      <c r="BM34" s="81">
        <v>11.337250374561654</v>
      </c>
      <c r="BN34" s="82">
        <v>11.216582956280025</v>
      </c>
      <c r="BO34" s="83">
        <v>44.463579418906399</v>
      </c>
      <c r="BP34" s="80">
        <v>10.309228984242512</v>
      </c>
      <c r="BQ34" s="81">
        <v>10.544371136382532</v>
      </c>
      <c r="BR34" s="81">
        <v>10.900730804772461</v>
      </c>
      <c r="BS34" s="82">
        <v>10.66968583114944</v>
      </c>
      <c r="BT34" s="83">
        <v>42.42770744257021</v>
      </c>
      <c r="BU34" s="80">
        <v>9.7355183591901646</v>
      </c>
      <c r="BV34" s="81">
        <v>10.194354109229742</v>
      </c>
      <c r="BW34" s="81">
        <v>10.376977590377448</v>
      </c>
      <c r="BX34" s="82">
        <v>10.257135744117141</v>
      </c>
      <c r="BY34" s="83">
        <v>40.569360112945148</v>
      </c>
      <c r="BZ34" s="80">
        <v>9.5112193232751672</v>
      </c>
      <c r="CA34" s="81">
        <v>10.163862162339798</v>
      </c>
      <c r="CB34" s="81">
        <v>10.394488510412266</v>
      </c>
      <c r="CC34" s="82">
        <v>10.194477986927964</v>
      </c>
      <c r="CD34" s="83">
        <v>40.276722956086246</v>
      </c>
      <c r="CE34" s="80">
        <v>9.6500006521638166</v>
      </c>
      <c r="CF34" s="81">
        <v>10.125685123055762</v>
      </c>
      <c r="CG34" s="81">
        <v>10.048402047091338</v>
      </c>
      <c r="CH34" s="82">
        <v>10.079791226035869</v>
      </c>
      <c r="CI34" s="83">
        <v>39.909366157395652</v>
      </c>
      <c r="CJ34" s="80">
        <v>9.4290462101569954</v>
      </c>
      <c r="CK34" s="81">
        <v>9.6517655708473384</v>
      </c>
      <c r="CL34" s="81">
        <v>9.4895409755589331</v>
      </c>
      <c r="CM34" s="82">
        <v>9.147909539846891</v>
      </c>
      <c r="CN34" s="83">
        <v>37.715030956908294</v>
      </c>
      <c r="CO34" s="80">
        <v>6.4481103931091575</v>
      </c>
      <c r="CP34" s="81">
        <v>7.1567241357199416</v>
      </c>
      <c r="CQ34" s="81">
        <v>6.4963036569246837</v>
      </c>
      <c r="CR34" s="82">
        <v>9.0109279462469587</v>
      </c>
      <c r="CS34" s="83">
        <v>29.129076543086981</v>
      </c>
      <c r="CT34" s="80">
        <v>8.4492252675416459</v>
      </c>
      <c r="CU34" s="81">
        <v>9.0368858913286889</v>
      </c>
      <c r="CV34" s="81">
        <v>9.27831335366999</v>
      </c>
      <c r="CW34" s="82">
        <v>9.5357826088409574</v>
      </c>
      <c r="CX34" s="83">
        <v>36.316925538106666</v>
      </c>
      <c r="CY34" s="80">
        <v>9.2549855675040416</v>
      </c>
      <c r="CZ34" s="81">
        <v>9.7209716149283043</v>
      </c>
      <c r="DA34" s="81">
        <v>9.6734410849282924</v>
      </c>
      <c r="DB34" s="82">
        <v>9.5470407973116398</v>
      </c>
      <c r="DC34" s="83">
        <v>38.201083640148681</v>
      </c>
      <c r="DD34" s="80">
        <v>9.1882828375575851</v>
      </c>
      <c r="DE34" s="81">
        <v>9.4515923234912513</v>
      </c>
      <c r="DF34" s="81">
        <v>9.3605477011123739</v>
      </c>
      <c r="DG34" s="82">
        <v>9.4705960172428387</v>
      </c>
      <c r="DH34" s="83">
        <v>37.474350538715171</v>
      </c>
      <c r="DI34" s="80">
        <v>8.9029619765570605</v>
      </c>
      <c r="DJ34" s="82">
        <v>9.3052050331157332</v>
      </c>
    </row>
    <row r="35" spans="1:114" s="52" customFormat="1" x14ac:dyDescent="0.2">
      <c r="A35" s="55" t="s">
        <v>24</v>
      </c>
      <c r="B35" s="56" t="s">
        <v>25</v>
      </c>
      <c r="C35" s="85">
        <v>471.85639826932982</v>
      </c>
      <c r="D35" s="86">
        <v>496.33606840162764</v>
      </c>
      <c r="E35" s="86">
        <v>491.28947106956201</v>
      </c>
      <c r="F35" s="87">
        <v>481.03977053931726</v>
      </c>
      <c r="G35" s="88">
        <v>1940.5217082798367</v>
      </c>
      <c r="H35" s="85">
        <v>450.67939017802325</v>
      </c>
      <c r="I35" s="86">
        <v>477.10545801567275</v>
      </c>
      <c r="J35" s="86">
        <v>492.30312803307265</v>
      </c>
      <c r="K35" s="87">
        <v>475.61353771751857</v>
      </c>
      <c r="L35" s="88">
        <v>1895.7015139442872</v>
      </c>
      <c r="M35" s="85">
        <v>420.47005088230935</v>
      </c>
      <c r="N35" s="86">
        <v>449.21265975994561</v>
      </c>
      <c r="O35" s="86">
        <v>474.91232376476313</v>
      </c>
      <c r="P35" s="87">
        <v>463.70400523706076</v>
      </c>
      <c r="Q35" s="88">
        <v>1808.2990396440789</v>
      </c>
      <c r="R35" s="85">
        <v>428.62731276030206</v>
      </c>
      <c r="S35" s="86">
        <v>477.13119144265835</v>
      </c>
      <c r="T35" s="86">
        <v>509.77677539856023</v>
      </c>
      <c r="U35" s="87">
        <v>505.97835916876954</v>
      </c>
      <c r="V35" s="88">
        <v>1921.5136387702901</v>
      </c>
      <c r="W35" s="85">
        <v>454.92724404444942</v>
      </c>
      <c r="X35" s="86">
        <v>495.50546776525027</v>
      </c>
      <c r="Y35" s="86">
        <v>506.26189448548524</v>
      </c>
      <c r="Z35" s="87">
        <v>479.39785596032254</v>
      </c>
      <c r="AA35" s="88">
        <v>1936.0924622555076</v>
      </c>
      <c r="AB35" s="85">
        <v>422.40793177736577</v>
      </c>
      <c r="AC35" s="86">
        <v>435.04969858006189</v>
      </c>
      <c r="AD35" s="86">
        <v>439.83796776752831</v>
      </c>
      <c r="AE35" s="87">
        <v>421.3105404826818</v>
      </c>
      <c r="AF35" s="88">
        <v>1718.6061386076378</v>
      </c>
      <c r="AG35" s="85">
        <v>381.60874590386084</v>
      </c>
      <c r="AH35" s="86">
        <v>414.46297061844183</v>
      </c>
      <c r="AI35" s="86">
        <v>420.09422851427462</v>
      </c>
      <c r="AJ35" s="87">
        <v>417.03596493282214</v>
      </c>
      <c r="AK35" s="88">
        <v>1633.2019099693994</v>
      </c>
      <c r="AL35" s="85">
        <v>391.46105166628058</v>
      </c>
      <c r="AM35" s="86">
        <v>411.42484411529824</v>
      </c>
      <c r="AN35" s="86">
        <v>424.53588368601635</v>
      </c>
      <c r="AO35" s="87">
        <v>422.67833527854145</v>
      </c>
      <c r="AP35" s="88">
        <v>1650.1001147461366</v>
      </c>
      <c r="AQ35" s="85">
        <v>382.45485895017913</v>
      </c>
      <c r="AR35" s="86">
        <v>399.60893266894828</v>
      </c>
      <c r="AS35" s="86">
        <v>423.49354993438726</v>
      </c>
      <c r="AT35" s="87">
        <v>422.84729289996574</v>
      </c>
      <c r="AU35" s="88">
        <v>1628.4046344534804</v>
      </c>
      <c r="AV35" s="85">
        <v>395.43060899278549</v>
      </c>
      <c r="AW35" s="86">
        <v>416.58312277165834</v>
      </c>
      <c r="AX35" s="86">
        <v>433.75127441163664</v>
      </c>
      <c r="AY35" s="87">
        <v>429.9295340957251</v>
      </c>
      <c r="AZ35" s="88">
        <v>1675.6945402718056</v>
      </c>
      <c r="BA35" s="85">
        <v>403.74235872961765</v>
      </c>
      <c r="BB35" s="86">
        <v>421.24458625583645</v>
      </c>
      <c r="BC35" s="86">
        <v>431.17306068518775</v>
      </c>
      <c r="BD35" s="87">
        <v>422.47117918619324</v>
      </c>
      <c r="BE35" s="88">
        <v>1678.631184856835</v>
      </c>
      <c r="BF35" s="85">
        <v>386.66110956656451</v>
      </c>
      <c r="BG35" s="86">
        <v>405.7504232135596</v>
      </c>
      <c r="BH35" s="86">
        <v>411.05517024389405</v>
      </c>
      <c r="BI35" s="87">
        <v>403.23906001330255</v>
      </c>
      <c r="BJ35" s="88">
        <v>1606.7057630373208</v>
      </c>
      <c r="BK35" s="85">
        <v>373.42954518532588</v>
      </c>
      <c r="BL35" s="86">
        <v>385.7922440776573</v>
      </c>
      <c r="BM35" s="86">
        <v>395.19387355647012</v>
      </c>
      <c r="BN35" s="87">
        <v>392.91690095848929</v>
      </c>
      <c r="BO35" s="88">
        <v>1547.3325637779426</v>
      </c>
      <c r="BP35" s="85">
        <v>355.32819539988668</v>
      </c>
      <c r="BQ35" s="86">
        <v>366.31145327792916</v>
      </c>
      <c r="BR35" s="86">
        <v>380.16298681643957</v>
      </c>
      <c r="BS35" s="87">
        <v>373.70574623600908</v>
      </c>
      <c r="BT35" s="88">
        <v>1475.5083817302643</v>
      </c>
      <c r="BU35" s="85">
        <v>333.16890928820578</v>
      </c>
      <c r="BV35" s="86">
        <v>350.99161198078002</v>
      </c>
      <c r="BW35" s="86">
        <v>359.66604328248241</v>
      </c>
      <c r="BX35" s="87">
        <v>358.20995159180296</v>
      </c>
      <c r="BY35" s="88">
        <v>1402.0365161432712</v>
      </c>
      <c r="BZ35" s="85">
        <v>324.85569598646339</v>
      </c>
      <c r="CA35" s="86">
        <v>351.68995854128173</v>
      </c>
      <c r="CB35" s="86">
        <v>363.1002726457213</v>
      </c>
      <c r="CC35" s="87">
        <v>359.40632142914541</v>
      </c>
      <c r="CD35" s="88">
        <v>1399.0522486026118</v>
      </c>
      <c r="CE35" s="85">
        <v>336.15777271812652</v>
      </c>
      <c r="CF35" s="86">
        <v>356.68738414476223</v>
      </c>
      <c r="CG35" s="86">
        <v>356.87904710449601</v>
      </c>
      <c r="CH35" s="87">
        <v>361.43107399196816</v>
      </c>
      <c r="CI35" s="88">
        <v>1411.1552779593528</v>
      </c>
      <c r="CJ35" s="85">
        <v>334.01453294860141</v>
      </c>
      <c r="CK35" s="86">
        <v>345.09887798564654</v>
      </c>
      <c r="CL35" s="86">
        <v>341.94611951329068</v>
      </c>
      <c r="CM35" s="87">
        <v>331.70319991484826</v>
      </c>
      <c r="CN35" s="88">
        <v>1352.7627303623867</v>
      </c>
      <c r="CO35" s="85">
        <v>229.90737606630699</v>
      </c>
      <c r="CP35" s="86">
        <v>256.44689595525267</v>
      </c>
      <c r="CQ35" s="86">
        <v>233.60058319935467</v>
      </c>
      <c r="CR35" s="87">
        <v>325.80812175245131</v>
      </c>
      <c r="CS35" s="88">
        <v>1045.7629769733658</v>
      </c>
      <c r="CT35" s="85">
        <v>300.47979818958356</v>
      </c>
      <c r="CU35" s="86">
        <v>325.48151914798547</v>
      </c>
      <c r="CV35" s="86">
        <v>336.78421811151333</v>
      </c>
      <c r="CW35" s="87">
        <v>348.69496265748734</v>
      </c>
      <c r="CX35" s="88">
        <v>1311.4404981065697</v>
      </c>
      <c r="CY35" s="85">
        <v>333.82732941987081</v>
      </c>
      <c r="CZ35" s="86">
        <v>354.83490588811298</v>
      </c>
      <c r="DA35" s="86">
        <v>355.78916310366253</v>
      </c>
      <c r="DB35" s="87">
        <v>353.86106715235593</v>
      </c>
      <c r="DC35" s="88">
        <v>1398.3124655640022</v>
      </c>
      <c r="DD35" s="85">
        <v>336.29115185460762</v>
      </c>
      <c r="DE35" s="86">
        <v>349.46317456876551</v>
      </c>
      <c r="DF35" s="86">
        <v>348.39022488770144</v>
      </c>
      <c r="DG35" s="87">
        <v>354.65487965370983</v>
      </c>
      <c r="DH35" s="88">
        <v>1388.7994309647843</v>
      </c>
      <c r="DI35" s="85">
        <v>328.75077394634604</v>
      </c>
      <c r="DJ35" s="87">
        <v>346.79568637919022</v>
      </c>
    </row>
    <row r="36" spans="1:114" s="17" customFormat="1" ht="15" x14ac:dyDescent="0.25">
      <c r="A36" s="47" t="s">
        <v>62</v>
      </c>
      <c r="B36" s="48"/>
      <c r="C36" s="89"/>
      <c r="D36" s="89"/>
      <c r="E36" s="89"/>
      <c r="F36" s="89"/>
      <c r="G36" s="47"/>
      <c r="H36" s="89"/>
      <c r="I36" s="89"/>
      <c r="J36" s="89"/>
      <c r="K36" s="89"/>
      <c r="L36" s="47"/>
      <c r="M36" s="89"/>
      <c r="N36" s="89"/>
      <c r="O36" s="89"/>
      <c r="P36" s="89"/>
      <c r="Q36" s="47"/>
      <c r="R36" s="89"/>
      <c r="S36" s="89"/>
      <c r="T36" s="89"/>
      <c r="U36" s="89"/>
      <c r="V36" s="47"/>
      <c r="W36" s="89"/>
      <c r="X36" s="89"/>
      <c r="Y36" s="89"/>
      <c r="Z36" s="89"/>
      <c r="AA36" s="47"/>
      <c r="AB36" s="89"/>
      <c r="AC36" s="89"/>
      <c r="AD36" s="89"/>
      <c r="AE36" s="89"/>
      <c r="AF36" s="47"/>
      <c r="AG36" s="89"/>
      <c r="AH36" s="89"/>
      <c r="AI36" s="89"/>
      <c r="AJ36" s="89"/>
      <c r="AK36" s="47"/>
      <c r="AL36" s="89"/>
      <c r="AM36" s="89"/>
      <c r="AN36" s="89"/>
      <c r="AO36" s="89"/>
      <c r="AP36" s="47"/>
      <c r="AQ36" s="89"/>
      <c r="AR36" s="89"/>
      <c r="AS36" s="89"/>
      <c r="AT36" s="89"/>
      <c r="AU36" s="47"/>
      <c r="AV36" s="89"/>
      <c r="AW36" s="89"/>
      <c r="AX36" s="89"/>
      <c r="AY36" s="89"/>
      <c r="AZ36" s="47"/>
      <c r="BA36" s="89"/>
      <c r="BB36" s="89"/>
      <c r="BC36" s="89"/>
      <c r="BD36" s="89"/>
      <c r="BE36" s="47"/>
      <c r="BF36" s="89"/>
      <c r="BG36" s="89"/>
      <c r="BH36" s="89"/>
      <c r="BI36" s="89"/>
      <c r="BJ36" s="47"/>
      <c r="BK36" s="89"/>
      <c r="BL36" s="89"/>
      <c r="BM36" s="89"/>
      <c r="BN36" s="89"/>
      <c r="BO36" s="47"/>
      <c r="BP36" s="89"/>
      <c r="BQ36" s="89"/>
      <c r="BR36" s="89"/>
      <c r="BS36" s="89"/>
      <c r="BT36" s="47"/>
      <c r="BU36" s="89"/>
      <c r="BV36" s="89"/>
      <c r="BW36" s="89"/>
      <c r="BX36" s="89"/>
      <c r="BY36" s="47"/>
      <c r="BZ36" s="89"/>
      <c r="CA36" s="89"/>
      <c r="CB36" s="89"/>
      <c r="CC36" s="89"/>
      <c r="CD36" s="47"/>
      <c r="CE36" s="89"/>
      <c r="CF36" s="89"/>
      <c r="CG36" s="89"/>
      <c r="CH36" s="89"/>
      <c r="CI36" s="47"/>
      <c r="CJ36" s="89"/>
      <c r="CK36" s="89"/>
      <c r="CL36" s="89"/>
      <c r="CM36" s="89"/>
      <c r="CN36" s="47"/>
      <c r="CO36" s="89"/>
      <c r="CP36" s="89"/>
      <c r="CQ36" s="89"/>
      <c r="CR36" s="89"/>
      <c r="CS36" s="47"/>
      <c r="CT36" s="89"/>
      <c r="CU36" s="89"/>
      <c r="CV36" s="89"/>
      <c r="CW36" s="89"/>
      <c r="CX36" s="47"/>
      <c r="CY36" s="89"/>
      <c r="CZ36" s="89"/>
      <c r="DA36" s="89"/>
      <c r="DB36" s="89"/>
      <c r="DC36" s="47"/>
      <c r="DD36" s="89"/>
      <c r="DE36" s="89"/>
      <c r="DF36" s="89"/>
      <c r="DG36" s="89"/>
      <c r="DH36" s="47"/>
      <c r="DI36" s="89"/>
      <c r="DJ36" s="154"/>
    </row>
    <row r="37" spans="1:114" x14ac:dyDescent="0.2">
      <c r="A37" s="50" t="s">
        <v>26</v>
      </c>
      <c r="B37" s="51">
        <v>1000</v>
      </c>
      <c r="C37" s="90">
        <v>2046.6536921065203</v>
      </c>
      <c r="D37" s="91">
        <v>2101.5511525557658</v>
      </c>
      <c r="E37" s="91">
        <v>1600.4626974861642</v>
      </c>
      <c r="F37" s="92">
        <v>1296.0683971320927</v>
      </c>
      <c r="G37" s="93">
        <v>1761.1839848201355</v>
      </c>
      <c r="H37" s="90">
        <v>754.18179397601591</v>
      </c>
      <c r="I37" s="91">
        <v>680.78273246666652</v>
      </c>
      <c r="J37" s="91">
        <v>455.68786623311877</v>
      </c>
      <c r="K37" s="92">
        <v>721.38000315179431</v>
      </c>
      <c r="L37" s="93">
        <v>653.00809895689895</v>
      </c>
      <c r="M37" s="90">
        <v>1218.365978086867</v>
      </c>
      <c r="N37" s="91">
        <v>1174.9667359370965</v>
      </c>
      <c r="O37" s="91">
        <v>651.68154584816671</v>
      </c>
      <c r="P37" s="92">
        <v>748.17825375450582</v>
      </c>
      <c r="Q37" s="93">
        <v>948.29812840665875</v>
      </c>
      <c r="R37" s="90">
        <v>629.58344628384202</v>
      </c>
      <c r="S37" s="91">
        <v>436.78820144052497</v>
      </c>
      <c r="T37" s="91">
        <v>219.09407092183983</v>
      </c>
      <c r="U37" s="92">
        <v>203.49461176285035</v>
      </c>
      <c r="V37" s="93">
        <v>372.24008260226424</v>
      </c>
      <c r="W37" s="90">
        <v>234.69519716184578</v>
      </c>
      <c r="X37" s="91">
        <v>212.89541542813544</v>
      </c>
      <c r="Y37" s="91">
        <v>139.59685089643025</v>
      </c>
      <c r="Z37" s="92">
        <v>207.09522163457336</v>
      </c>
      <c r="AA37" s="93">
        <v>198.57067128024619</v>
      </c>
      <c r="AB37" s="90">
        <v>372.39354839225399</v>
      </c>
      <c r="AC37" s="91">
        <v>322.79296474466003</v>
      </c>
      <c r="AD37" s="91">
        <v>196.79542111935234</v>
      </c>
      <c r="AE37" s="92">
        <v>217.19489131518975</v>
      </c>
      <c r="AF37" s="93">
        <v>277.294206392864</v>
      </c>
      <c r="AG37" s="90">
        <v>302.59452148721039</v>
      </c>
      <c r="AH37" s="91">
        <v>196.59586102757225</v>
      </c>
      <c r="AI37" s="91">
        <v>111.29759560610225</v>
      </c>
      <c r="AJ37" s="92">
        <v>120.79754992764659</v>
      </c>
      <c r="AK37" s="93">
        <v>182.82138201213283</v>
      </c>
      <c r="AL37" s="90">
        <v>162.59716659657616</v>
      </c>
      <c r="AM37" s="91">
        <v>121.69800694970229</v>
      </c>
      <c r="AN37" s="91">
        <v>75.198572191478732</v>
      </c>
      <c r="AO37" s="92">
        <v>101.49783269359858</v>
      </c>
      <c r="AP37" s="93">
        <v>115.24789460783896</v>
      </c>
      <c r="AQ37" s="90">
        <v>157.89677634190269</v>
      </c>
      <c r="AR37" s="91">
        <v>134.69714139384442</v>
      </c>
      <c r="AS37" s="91">
        <v>93.897949643750266</v>
      </c>
      <c r="AT37" s="92">
        <v>88.197910830241383</v>
      </c>
      <c r="AU37" s="93">
        <v>118.6724445524347</v>
      </c>
      <c r="AV37" s="90">
        <v>115.99791320930839</v>
      </c>
      <c r="AW37" s="91">
        <v>94.998483113633256</v>
      </c>
      <c r="AX37" s="91">
        <v>64.699038509850055</v>
      </c>
      <c r="AY37" s="92">
        <v>68.598979714645736</v>
      </c>
      <c r="AZ37" s="93">
        <v>86.07360363685936</v>
      </c>
      <c r="BA37" s="90">
        <v>114.39838622141596</v>
      </c>
      <c r="BB37" s="91">
        <v>112.89809199849448</v>
      </c>
      <c r="BC37" s="91">
        <v>102.99788334946339</v>
      </c>
      <c r="BD37" s="92">
        <v>161.59632573780186</v>
      </c>
      <c r="BE37" s="93">
        <v>122.97267182679388</v>
      </c>
      <c r="BF37" s="90">
        <v>238.59495724920814</v>
      </c>
      <c r="BG37" s="91">
        <v>215.99523300202407</v>
      </c>
      <c r="BH37" s="91">
        <v>177.99627212720833</v>
      </c>
      <c r="BI37" s="92">
        <v>194.3958574442722</v>
      </c>
      <c r="BJ37" s="93">
        <v>206.74557995567812</v>
      </c>
      <c r="BK37" s="90">
        <v>222.29546015336368</v>
      </c>
      <c r="BL37" s="91">
        <v>229.4953261052799</v>
      </c>
      <c r="BM37" s="91">
        <v>171.69653846323138</v>
      </c>
      <c r="BN37" s="92">
        <v>157.99663611641404</v>
      </c>
      <c r="BO37" s="93">
        <v>195.37099020957231</v>
      </c>
      <c r="BP37" s="90">
        <v>182.29646580598455</v>
      </c>
      <c r="BQ37" s="91">
        <v>169.89665399417979</v>
      </c>
      <c r="BR37" s="91">
        <v>119.59768033576376</v>
      </c>
      <c r="BS37" s="92">
        <v>130.19733413673725</v>
      </c>
      <c r="BT37" s="93">
        <v>150.49703356816633</v>
      </c>
      <c r="BU37" s="90">
        <v>163.39683493982497</v>
      </c>
      <c r="BV37" s="91">
        <v>145.79693905087515</v>
      </c>
      <c r="BW37" s="91">
        <v>97.997943443043084</v>
      </c>
      <c r="BX37" s="92">
        <v>94.697921493698118</v>
      </c>
      <c r="BY37" s="93">
        <v>125.4724097318603</v>
      </c>
      <c r="BZ37" s="90">
        <v>100.55761374771605</v>
      </c>
      <c r="CA37" s="91">
        <v>72.277509633965636</v>
      </c>
      <c r="CB37" s="91">
        <v>49.279948492586271</v>
      </c>
      <c r="CC37" s="92">
        <v>45.781545368735863</v>
      </c>
      <c r="CD37" s="93">
        <v>66.974154310750947</v>
      </c>
      <c r="CE37" s="90">
        <v>139.30000000000001</v>
      </c>
      <c r="CF37" s="91">
        <v>48.4</v>
      </c>
      <c r="CG37" s="91">
        <v>34.900000000000006</v>
      </c>
      <c r="CH37" s="92">
        <v>49.9</v>
      </c>
      <c r="CI37" s="93">
        <v>68.125</v>
      </c>
      <c r="CJ37" s="90">
        <v>151.5</v>
      </c>
      <c r="CK37" s="91">
        <v>53.399999999999991</v>
      </c>
      <c r="CL37" s="91">
        <v>43.800000000000004</v>
      </c>
      <c r="CM37" s="94">
        <v>157</v>
      </c>
      <c r="CN37" s="93">
        <v>101.42500000000003</v>
      </c>
      <c r="CO37" s="90">
        <v>998.90000000000009</v>
      </c>
      <c r="CP37" s="91">
        <v>1436.5999999999995</v>
      </c>
      <c r="CQ37" s="91">
        <v>1135.2999999999997</v>
      </c>
      <c r="CR37" s="92">
        <v>1006.4</v>
      </c>
      <c r="CS37" s="93">
        <v>1144.3</v>
      </c>
      <c r="CT37" s="90">
        <v>987.5</v>
      </c>
      <c r="CU37" s="91">
        <v>516.70000000000005</v>
      </c>
      <c r="CV37" s="91">
        <v>264.7</v>
      </c>
      <c r="CW37" s="92">
        <v>242.09999999999997</v>
      </c>
      <c r="CX37" s="93">
        <v>502.75000000000017</v>
      </c>
      <c r="CY37" s="90">
        <v>290.59999999999991</v>
      </c>
      <c r="CZ37" s="91">
        <v>121.30000000000003</v>
      </c>
      <c r="DA37" s="91">
        <v>76.300000000000011</v>
      </c>
      <c r="DB37" s="92">
        <v>102</v>
      </c>
      <c r="DC37" s="93">
        <v>147.55000000000001</v>
      </c>
      <c r="DD37" s="90">
        <v>200.79999999999998</v>
      </c>
      <c r="DE37" s="91">
        <v>76.400000000000006</v>
      </c>
      <c r="DF37" s="91">
        <v>55.500000000000014</v>
      </c>
      <c r="DG37" s="92">
        <v>112.5</v>
      </c>
      <c r="DH37" s="93">
        <v>111.29999999999998</v>
      </c>
      <c r="DI37" s="90">
        <v>220.75493444161697</v>
      </c>
      <c r="DJ37" s="92">
        <v>97.85362942232922</v>
      </c>
    </row>
    <row r="38" spans="1:114" x14ac:dyDescent="0.2">
      <c r="A38" s="53" t="s">
        <v>27</v>
      </c>
      <c r="B38" s="54" t="s">
        <v>8</v>
      </c>
      <c r="C38" s="80">
        <v>59.225126284051278</v>
      </c>
      <c r="D38" s="81">
        <v>58.923249440291727</v>
      </c>
      <c r="E38" s="81">
        <v>58.207058834032708</v>
      </c>
      <c r="F38" s="82">
        <v>56.94450857159508</v>
      </c>
      <c r="G38" s="83">
        <v>58.474734170338863</v>
      </c>
      <c r="H38" s="80">
        <v>51.561107113008518</v>
      </c>
      <c r="I38" s="81">
        <v>48.810618887326712</v>
      </c>
      <c r="J38" s="81">
        <v>48.060318670354839</v>
      </c>
      <c r="K38" s="82">
        <v>37.792477430540714</v>
      </c>
      <c r="L38" s="83">
        <v>46.454411262614457</v>
      </c>
      <c r="M38" s="80">
        <v>35.258540765764003</v>
      </c>
      <c r="N38" s="81">
        <v>32.982813867754359</v>
      </c>
      <c r="O38" s="81">
        <v>34.242009591458107</v>
      </c>
      <c r="P38" s="82">
        <v>33.939809731421022</v>
      </c>
      <c r="Q38" s="83">
        <v>34.024314136720406</v>
      </c>
      <c r="R38" s="80">
        <v>36.892993184005526</v>
      </c>
      <c r="S38" s="81">
        <v>36.908740591647366</v>
      </c>
      <c r="T38" s="81">
        <v>40.449989826800561</v>
      </c>
      <c r="U38" s="82">
        <v>40.214249557613783</v>
      </c>
      <c r="V38" s="83">
        <v>38.070394803201005</v>
      </c>
      <c r="W38" s="80">
        <v>46.689676205456109</v>
      </c>
      <c r="X38" s="81">
        <v>44.834561383379111</v>
      </c>
      <c r="Y38" s="81">
        <v>49.041865136535549</v>
      </c>
      <c r="Z38" s="82">
        <v>43.129888966679488</v>
      </c>
      <c r="AA38" s="83">
        <v>45.784072066688161</v>
      </c>
      <c r="AB38" s="80">
        <v>48.31510730395496</v>
      </c>
      <c r="AC38" s="81">
        <v>38.799994938202666</v>
      </c>
      <c r="AD38" s="81">
        <v>38.698091428100582</v>
      </c>
      <c r="AE38" s="82">
        <v>39.639081368086288</v>
      </c>
      <c r="AF38" s="83">
        <v>42.258445809175242</v>
      </c>
      <c r="AG38" s="80">
        <v>47.1612860490362</v>
      </c>
      <c r="AH38" s="81">
        <v>44.902699630492563</v>
      </c>
      <c r="AI38" s="81">
        <v>48.223911920799466</v>
      </c>
      <c r="AJ38" s="82">
        <v>46.111699326068468</v>
      </c>
      <c r="AK38" s="83">
        <v>46.325737575511667</v>
      </c>
      <c r="AL38" s="80">
        <v>46.729920391451799</v>
      </c>
      <c r="AM38" s="81">
        <v>46.868936940506565</v>
      </c>
      <c r="AN38" s="81">
        <v>49.755930907734239</v>
      </c>
      <c r="AO38" s="82">
        <v>45.652020350393343</v>
      </c>
      <c r="AP38" s="83">
        <v>46.969032879586564</v>
      </c>
      <c r="AQ38" s="80">
        <v>43.720445052713671</v>
      </c>
      <c r="AR38" s="81">
        <v>40.174468009304157</v>
      </c>
      <c r="AS38" s="81">
        <v>42.397023558155944</v>
      </c>
      <c r="AT38" s="82">
        <v>45.492488986755717</v>
      </c>
      <c r="AU38" s="83">
        <v>42.661620811564724</v>
      </c>
      <c r="AV38" s="80">
        <v>49.061397414675078</v>
      </c>
      <c r="AW38" s="81">
        <v>53.238496969161908</v>
      </c>
      <c r="AX38" s="81">
        <v>62.501264922148344</v>
      </c>
      <c r="AY38" s="82">
        <v>59.759804801451935</v>
      </c>
      <c r="AZ38" s="83">
        <v>55.021223867064506</v>
      </c>
      <c r="BA38" s="80">
        <v>54.793266721752978</v>
      </c>
      <c r="BB38" s="81">
        <v>51.314587208195142</v>
      </c>
      <c r="BC38" s="81">
        <v>49.636433302176023</v>
      </c>
      <c r="BD38" s="82">
        <v>42.751017303828569</v>
      </c>
      <c r="BE38" s="83">
        <v>49.005508045210213</v>
      </c>
      <c r="BF38" s="80">
        <v>40.458719572515385</v>
      </c>
      <c r="BG38" s="81">
        <v>40.428499498088257</v>
      </c>
      <c r="BH38" s="81">
        <v>47.271296425624769</v>
      </c>
      <c r="BI38" s="82">
        <v>46.00432936571255</v>
      </c>
      <c r="BJ38" s="83">
        <v>43.230331609461793</v>
      </c>
      <c r="BK38" s="80">
        <v>45.54941229917597</v>
      </c>
      <c r="BL38" s="81">
        <v>42.333101310961375</v>
      </c>
      <c r="BM38" s="81">
        <v>45.204354580583157</v>
      </c>
      <c r="BN38" s="82">
        <v>46.741987447467558</v>
      </c>
      <c r="BO38" s="83">
        <v>44.702541769298968</v>
      </c>
      <c r="BP38" s="80">
        <v>49.745226200325966</v>
      </c>
      <c r="BQ38" s="81">
        <v>48.252720084589306</v>
      </c>
      <c r="BR38" s="81">
        <v>54.775690410595331</v>
      </c>
      <c r="BS38" s="82">
        <v>51.888985004716062</v>
      </c>
      <c r="BT38" s="83">
        <v>50.738501530592885</v>
      </c>
      <c r="BU38" s="80">
        <v>50.551239097774022</v>
      </c>
      <c r="BV38" s="81">
        <v>49.720720728658236</v>
      </c>
      <c r="BW38" s="81">
        <v>53.924496282863373</v>
      </c>
      <c r="BX38" s="82">
        <v>50.987879540856596</v>
      </c>
      <c r="BY38" s="83">
        <v>50.979810488504107</v>
      </c>
      <c r="BZ38" s="80">
        <v>48.266931670808155</v>
      </c>
      <c r="CA38" s="81">
        <v>50.507246232449731</v>
      </c>
      <c r="CB38" s="81">
        <v>59.267371864507233</v>
      </c>
      <c r="CC38" s="82">
        <v>58.259663223475442</v>
      </c>
      <c r="CD38" s="83">
        <v>52.927166269122836</v>
      </c>
      <c r="CE38" s="80">
        <v>55.109097465329924</v>
      </c>
      <c r="CF38" s="81">
        <v>55.085932190245792</v>
      </c>
      <c r="CG38" s="81">
        <v>56.216900994239481</v>
      </c>
      <c r="CH38" s="82">
        <v>51.978431835375325</v>
      </c>
      <c r="CI38" s="83">
        <v>55.772261026398297</v>
      </c>
      <c r="CJ38" s="80">
        <v>52.540874358056534</v>
      </c>
      <c r="CK38" s="81">
        <v>51.350687826749351</v>
      </c>
      <c r="CL38" s="81">
        <v>51.535600892481128</v>
      </c>
      <c r="CM38" s="82">
        <v>37.019509548326937</v>
      </c>
      <c r="CN38" s="83">
        <v>46.399189923902426</v>
      </c>
      <c r="CO38" s="80">
        <v>30.05246036983193</v>
      </c>
      <c r="CP38" s="81">
        <v>26.827212315873041</v>
      </c>
      <c r="CQ38" s="81">
        <v>27.149293775674433</v>
      </c>
      <c r="CR38" s="82">
        <v>28.10187354416631</v>
      </c>
      <c r="CS38" s="83">
        <v>27.742250915873363</v>
      </c>
      <c r="CT38" s="80">
        <v>34.344480805916007</v>
      </c>
      <c r="CU38" s="81">
        <v>31.151070301908252</v>
      </c>
      <c r="CV38" s="81">
        <v>34.929663306107742</v>
      </c>
      <c r="CW38" s="82">
        <v>37.769965148152721</v>
      </c>
      <c r="CX38" s="83">
        <v>34.009355276740642</v>
      </c>
      <c r="CY38" s="80">
        <v>40.795879933195728</v>
      </c>
      <c r="CZ38" s="81">
        <v>36.727005814770614</v>
      </c>
      <c r="DA38" s="81">
        <v>39.070757595424787</v>
      </c>
      <c r="DB38" s="82">
        <v>34.480404736534112</v>
      </c>
      <c r="DC38" s="83">
        <v>39.124425179798209</v>
      </c>
      <c r="DD38" s="80">
        <v>43.737439857072978</v>
      </c>
      <c r="DE38" s="81">
        <v>35.397482249112485</v>
      </c>
      <c r="DF38" s="81">
        <v>37.618262950024274</v>
      </c>
      <c r="DG38" s="82">
        <v>32.647419761536725</v>
      </c>
      <c r="DH38" s="83">
        <v>39.682976289892352</v>
      </c>
      <c r="DI38" s="80">
        <v>42.637228652697566</v>
      </c>
      <c r="DJ38" s="82">
        <v>37.400460413370077</v>
      </c>
    </row>
    <row r="39" spans="1:114" x14ac:dyDescent="0.2">
      <c r="A39" s="53" t="s">
        <v>27</v>
      </c>
      <c r="B39" s="54" t="s">
        <v>17</v>
      </c>
      <c r="C39" s="80">
        <v>233.2762054716635</v>
      </c>
      <c r="D39" s="81">
        <v>216.11457634272145</v>
      </c>
      <c r="E39" s="81">
        <v>226.99758230591422</v>
      </c>
      <c r="F39" s="82">
        <v>214.45509645597716</v>
      </c>
      <c r="G39" s="83">
        <v>893.0702832774316</v>
      </c>
      <c r="H39" s="80">
        <v>206.42142778706804</v>
      </c>
      <c r="I39" s="81">
        <v>173.29980985500683</v>
      </c>
      <c r="J39" s="81">
        <v>185.43089369801569</v>
      </c>
      <c r="K39" s="82">
        <v>146.96780907818157</v>
      </c>
      <c r="L39" s="83">
        <v>710.82892909449856</v>
      </c>
      <c r="M39" s="80">
        <v>137.12644305396867</v>
      </c>
      <c r="N39" s="81">
        <v>117.67758577008183</v>
      </c>
      <c r="O39" s="81">
        <v>130.86254704911843</v>
      </c>
      <c r="P39" s="82">
        <v>131.72804453948808</v>
      </c>
      <c r="Q39" s="83">
        <v>515.84432405114671</v>
      </c>
      <c r="R39" s="80">
        <v>144.15264808483695</v>
      </c>
      <c r="S39" s="81">
        <v>130.00479977116078</v>
      </c>
      <c r="T39" s="81">
        <v>152.66812627167593</v>
      </c>
      <c r="U39" s="82">
        <v>149.16023611687544</v>
      </c>
      <c r="V39" s="83">
        <v>567.75903279771751</v>
      </c>
      <c r="W39" s="80">
        <v>183.03993497503063</v>
      </c>
      <c r="X39" s="81">
        <v>153.43201925548252</v>
      </c>
      <c r="Y39" s="81">
        <v>181.05797609069478</v>
      </c>
      <c r="Z39" s="82">
        <v>158.20080954689476</v>
      </c>
      <c r="AA39" s="83">
        <v>673.11713886496648</v>
      </c>
      <c r="AB39" s="80">
        <v>185.62818318688983</v>
      </c>
      <c r="AC39" s="81">
        <v>133.32759757254686</v>
      </c>
      <c r="AD39" s="81">
        <v>145.85077548927444</v>
      </c>
      <c r="AE39" s="82">
        <v>145.63671963492931</v>
      </c>
      <c r="AF39" s="83">
        <v>622.07669911614425</v>
      </c>
      <c r="AG39" s="80">
        <v>172.49955269572939</v>
      </c>
      <c r="AH39" s="81">
        <v>161.0067319937655</v>
      </c>
      <c r="AI39" s="81">
        <v>182.1105470587421</v>
      </c>
      <c r="AJ39" s="82">
        <v>171.50184400169414</v>
      </c>
      <c r="AK39" s="83">
        <v>682.83120893165187</v>
      </c>
      <c r="AL39" s="80">
        <v>177.54778567957635</v>
      </c>
      <c r="AM39" s="81">
        <v>161.19222541740064</v>
      </c>
      <c r="AN39" s="81">
        <v>187.35313735401832</v>
      </c>
      <c r="AO39" s="82">
        <v>175.48296446634501</v>
      </c>
      <c r="AP39" s="83">
        <v>697.49966992638122</v>
      </c>
      <c r="AQ39" s="80">
        <v>165.19738095055828</v>
      </c>
      <c r="AR39" s="81">
        <v>140.44940222434082</v>
      </c>
      <c r="AS39" s="81">
        <v>159.95186868133803</v>
      </c>
      <c r="AT39" s="82">
        <v>176.63246616228304</v>
      </c>
      <c r="AU39" s="83">
        <v>637.0479195789942</v>
      </c>
      <c r="AV39" s="80">
        <v>192.12343375014601</v>
      </c>
      <c r="AW39" s="81">
        <v>183.21034474231033</v>
      </c>
      <c r="AX39" s="81">
        <v>229.63296775563185</v>
      </c>
      <c r="AY39" s="82">
        <v>217.455264577317</v>
      </c>
      <c r="AZ39" s="83">
        <v>807.04026330154852</v>
      </c>
      <c r="BA39" s="80">
        <v>210.59905036122893</v>
      </c>
      <c r="BB39" s="81">
        <v>175.03182799451514</v>
      </c>
      <c r="BC39" s="81">
        <v>181.95387392701141</v>
      </c>
      <c r="BD39" s="82">
        <v>155.53908256688172</v>
      </c>
      <c r="BE39" s="83">
        <v>713.39719427577734</v>
      </c>
      <c r="BF39" s="80">
        <v>149.78623708885499</v>
      </c>
      <c r="BG39" s="81">
        <v>140.73882847501045</v>
      </c>
      <c r="BH39" s="81">
        <v>176.4311722409162</v>
      </c>
      <c r="BI39" s="82">
        <v>167.59696898956281</v>
      </c>
      <c r="BJ39" s="83">
        <v>629.37937705476395</v>
      </c>
      <c r="BK39" s="80">
        <v>171.97625470238685</v>
      </c>
      <c r="BL39" s="81">
        <v>144.68108535404457</v>
      </c>
      <c r="BM39" s="81">
        <v>169.09318785309421</v>
      </c>
      <c r="BN39" s="82">
        <v>172.39569140277047</v>
      </c>
      <c r="BO39" s="83">
        <v>653.64785097733954</v>
      </c>
      <c r="BP39" s="80">
        <v>191.53946993840148</v>
      </c>
      <c r="BQ39" s="81">
        <v>167.80607300568786</v>
      </c>
      <c r="BR39" s="81">
        <v>205.0578595471479</v>
      </c>
      <c r="BS39" s="82">
        <v>200.63676776056099</v>
      </c>
      <c r="BT39" s="83">
        <v>757.97823172850428</v>
      </c>
      <c r="BU39" s="80">
        <v>187.62813785965818</v>
      </c>
      <c r="BV39" s="81">
        <v>179.57997398300563</v>
      </c>
      <c r="BW39" s="81">
        <v>200.88126331249083</v>
      </c>
      <c r="BX39" s="82">
        <v>190.20460061993074</v>
      </c>
      <c r="BY39" s="83">
        <v>753.45636234788037</v>
      </c>
      <c r="BZ39" s="80">
        <v>189.05500253519992</v>
      </c>
      <c r="CA39" s="81">
        <v>173.4522025358585</v>
      </c>
      <c r="CB39" s="81">
        <v>216.85939907663209</v>
      </c>
      <c r="CC39" s="82">
        <v>213.66133031149806</v>
      </c>
      <c r="CD39" s="83">
        <v>776.66048345019999</v>
      </c>
      <c r="CE39" s="80">
        <v>212.98942511005887</v>
      </c>
      <c r="CF39" s="81">
        <v>188.91307860224981</v>
      </c>
      <c r="CG39" s="81">
        <v>205.01129991012016</v>
      </c>
      <c r="CH39" s="82">
        <v>189.93801428793591</v>
      </c>
      <c r="CI39" s="83">
        <v>813.88067819466119</v>
      </c>
      <c r="CJ39" s="80">
        <v>195.63781642208815</v>
      </c>
      <c r="CK39" s="81">
        <v>185.52023150312741</v>
      </c>
      <c r="CL39" s="81">
        <v>190.66256613659863</v>
      </c>
      <c r="CM39" s="82">
        <v>135.10440739617678</v>
      </c>
      <c r="CN39" s="83">
        <v>681.3736446457591</v>
      </c>
      <c r="CO39" s="80">
        <v>112.33691048338049</v>
      </c>
      <c r="CP39" s="81">
        <v>90.440568095606238</v>
      </c>
      <c r="CQ39" s="81">
        <v>99.372952077170098</v>
      </c>
      <c r="CR39" s="82">
        <v>105.69195056700266</v>
      </c>
      <c r="CS39" s="83">
        <v>403.15192829838259</v>
      </c>
      <c r="CT39" s="80">
        <v>127.49931042335932</v>
      </c>
      <c r="CU39" s="81">
        <v>106.65296395499841</v>
      </c>
      <c r="CV39" s="81">
        <v>127.97532621278798</v>
      </c>
      <c r="CW39" s="82">
        <v>143.30929140267051</v>
      </c>
      <c r="CX39" s="83">
        <v>496.43640739080354</v>
      </c>
      <c r="CY39" s="80">
        <v>153.59357346088319</v>
      </c>
      <c r="CZ39" s="81">
        <v>124.962759914694</v>
      </c>
      <c r="DA39" s="81">
        <v>142.60757638377095</v>
      </c>
      <c r="DB39" s="82">
        <v>125.79450085839525</v>
      </c>
      <c r="DC39" s="83">
        <v>565.93881661147452</v>
      </c>
      <c r="DD39" s="80">
        <v>167.11366942333834</v>
      </c>
      <c r="DE39" s="81">
        <v>118.01373671625861</v>
      </c>
      <c r="DF39" s="81">
        <v>134.42084111487023</v>
      </c>
      <c r="DG39" s="82">
        <v>116.71128648093271</v>
      </c>
      <c r="DH39" s="83">
        <v>567.50270185362729</v>
      </c>
      <c r="DI39" s="80">
        <v>154.14345684714658</v>
      </c>
      <c r="DJ39" s="82">
        <v>126.54599320875512</v>
      </c>
    </row>
    <row r="40" spans="1:114" x14ac:dyDescent="0.2">
      <c r="A40" s="55" t="s">
        <v>28</v>
      </c>
      <c r="B40" s="56" t="s">
        <v>25</v>
      </c>
      <c r="C40" s="95">
        <v>477.43560720917935</v>
      </c>
      <c r="D40" s="96">
        <v>454.17583699714726</v>
      </c>
      <c r="E40" s="96">
        <v>363.30116290016105</v>
      </c>
      <c r="F40" s="97">
        <v>277.94847312050666</v>
      </c>
      <c r="G40" s="98">
        <v>1572.8610802269943</v>
      </c>
      <c r="H40" s="95">
        <v>155.6792827235416</v>
      </c>
      <c r="I40" s="96">
        <v>117.97951808904529</v>
      </c>
      <c r="J40" s="96">
        <v>84.498608282949036</v>
      </c>
      <c r="K40" s="97">
        <v>106.01963857603093</v>
      </c>
      <c r="L40" s="98">
        <v>464.17704767156681</v>
      </c>
      <c r="M40" s="95">
        <v>167.07019291302163</v>
      </c>
      <c r="N40" s="96">
        <v>138.26724884523077</v>
      </c>
      <c r="O40" s="96">
        <v>85.280706954597946</v>
      </c>
      <c r="P40" s="97">
        <v>98.556058334049951</v>
      </c>
      <c r="Q40" s="98">
        <v>489.17420704690039</v>
      </c>
      <c r="R40" s="95">
        <v>90.756120972193543</v>
      </c>
      <c r="S40" s="96">
        <v>56.784562670680891</v>
      </c>
      <c r="T40" s="96">
        <v>33.448681284870965</v>
      </c>
      <c r="U40" s="97">
        <v>30.353304339058653</v>
      </c>
      <c r="V40" s="98">
        <v>211.34266926680405</v>
      </c>
      <c r="W40" s="95">
        <v>42.958593627456246</v>
      </c>
      <c r="X40" s="96">
        <v>32.664973479373629</v>
      </c>
      <c r="Y40" s="96">
        <v>25.275123291942151</v>
      </c>
      <c r="Z40" s="97">
        <v>32.762631715883096</v>
      </c>
      <c r="AA40" s="98">
        <v>133.66132211465509</v>
      </c>
      <c r="AB40" s="95">
        <v>69.126737818573247</v>
      </c>
      <c r="AC40" s="96">
        <v>43.037210502725337</v>
      </c>
      <c r="AD40" s="96">
        <v>28.702764782995875</v>
      </c>
      <c r="AE40" s="97">
        <v>31.631551492609233</v>
      </c>
      <c r="AF40" s="98">
        <v>172.49826459690368</v>
      </c>
      <c r="AG40" s="95">
        <v>52.197419604722072</v>
      </c>
      <c r="AH40" s="96">
        <v>31.653257107549894</v>
      </c>
      <c r="AI40" s="96">
        <v>20.268466022149934</v>
      </c>
      <c r="AJ40" s="97">
        <v>20.717002563478104</v>
      </c>
      <c r="AK40" s="98">
        <v>124.8361452979</v>
      </c>
      <c r="AL40" s="95">
        <v>28.868766886995274</v>
      </c>
      <c r="AM40" s="96">
        <v>19.616772569084802</v>
      </c>
      <c r="AN40" s="96">
        <v>14.088688424616176</v>
      </c>
      <c r="AO40" s="97">
        <v>17.811140567981791</v>
      </c>
      <c r="AP40" s="98">
        <v>80.385368448678051</v>
      </c>
      <c r="AQ40" s="95">
        <v>26.084133912218395</v>
      </c>
      <c r="AR40" s="96">
        <v>18.918132990092964</v>
      </c>
      <c r="AS40" s="96">
        <v>15.019152510864036</v>
      </c>
      <c r="AT40" s="97">
        <v>15.578614500306667</v>
      </c>
      <c r="AU40" s="98">
        <v>75.600033913482065</v>
      </c>
      <c r="AV40" s="95">
        <v>22.285917393623748</v>
      </c>
      <c r="AW40" s="96">
        <v>17.404704841245294</v>
      </c>
      <c r="AX40" s="96">
        <v>14.857032223952782</v>
      </c>
      <c r="AY40" s="97">
        <v>14.917209283582292</v>
      </c>
      <c r="AZ40" s="98">
        <v>69.464863742404106</v>
      </c>
      <c r="BA40" s="95">
        <v>24.092191501087299</v>
      </c>
      <c r="BB40" s="96">
        <v>19.76075941958943</v>
      </c>
      <c r="BC40" s="96">
        <v>18.740863881717292</v>
      </c>
      <c r="BD40" s="97">
        <v>25.134544251436676</v>
      </c>
      <c r="BE40" s="98">
        <v>87.728359053830687</v>
      </c>
      <c r="BF40" s="95">
        <v>35.738240834735109</v>
      </c>
      <c r="BG40" s="96">
        <v>30.398916048891785</v>
      </c>
      <c r="BH40" s="96">
        <v>31.404090945916487</v>
      </c>
      <c r="BI40" s="97">
        <v>32.580156491787157</v>
      </c>
      <c r="BJ40" s="98">
        <v>130.1214043213306</v>
      </c>
      <c r="BK40" s="95">
        <v>38.229540674519164</v>
      </c>
      <c r="BL40" s="96">
        <v>33.203632864592294</v>
      </c>
      <c r="BM40" s="96">
        <v>29.0327150320892</v>
      </c>
      <c r="BN40" s="97">
        <v>27.237939322601136</v>
      </c>
      <c r="BO40" s="98">
        <v>127.7038278938018</v>
      </c>
      <c r="BP40" s="95">
        <v>34.916968432122211</v>
      </c>
      <c r="BQ40" s="96">
        <v>28.509690323569426</v>
      </c>
      <c r="BR40" s="96">
        <v>24.524444336455737</v>
      </c>
      <c r="BS40" s="97">
        <v>26.122372292236712</v>
      </c>
      <c r="BT40" s="98">
        <v>114.07347538438407</v>
      </c>
      <c r="BU40" s="95">
        <v>30.65784387192129</v>
      </c>
      <c r="BV40" s="96">
        <v>26.182210521558016</v>
      </c>
      <c r="BW40" s="96">
        <v>19.685950680864522</v>
      </c>
      <c r="BX40" s="97">
        <v>18.011980337246406</v>
      </c>
      <c r="BY40" s="98">
        <v>94.537985411590242</v>
      </c>
      <c r="BZ40" s="95">
        <v>19.01091992200811</v>
      </c>
      <c r="CA40" s="96">
        <v>12.536693239818071</v>
      </c>
      <c r="CB40" s="96">
        <v>10.686820016629641</v>
      </c>
      <c r="CC40" s="97">
        <v>9.7817458872003069</v>
      </c>
      <c r="CD40" s="98">
        <v>52.016179065656125</v>
      </c>
      <c r="CE40" s="95">
        <v>29.669426917831203</v>
      </c>
      <c r="CF40" s="96">
        <v>9.1433930043488907</v>
      </c>
      <c r="CG40" s="96">
        <v>7.1548943668631946</v>
      </c>
      <c r="CH40" s="97">
        <v>9.4779069129680025</v>
      </c>
      <c r="CI40" s="98">
        <v>55.445621202011289</v>
      </c>
      <c r="CJ40" s="95">
        <v>29.639129187946356</v>
      </c>
      <c r="CK40" s="96">
        <v>9.9067803622670016</v>
      </c>
      <c r="CL40" s="96">
        <v>8.3510203967830208</v>
      </c>
      <c r="CM40" s="97">
        <v>21.211391961199755</v>
      </c>
      <c r="CN40" s="98">
        <v>69.108321908196132</v>
      </c>
      <c r="CO40" s="95">
        <v>112.21333988184878</v>
      </c>
      <c r="CP40" s="96">
        <v>129.92692012614788</v>
      </c>
      <c r="CQ40" s="96">
        <v>112.81811249321119</v>
      </c>
      <c r="CR40" s="97">
        <v>106.36837905063148</v>
      </c>
      <c r="CS40" s="98">
        <v>461.32675155183915</v>
      </c>
      <c r="CT40" s="95">
        <v>125.90556904306735</v>
      </c>
      <c r="CU40" s="96">
        <v>55.107586475547684</v>
      </c>
      <c r="CV40" s="96">
        <v>33.875068848524975</v>
      </c>
      <c r="CW40" s="97">
        <v>34.695179448586529</v>
      </c>
      <c r="CX40" s="98">
        <v>249.58340381572657</v>
      </c>
      <c r="CY40" s="95">
        <v>44.634292447732648</v>
      </c>
      <c r="CZ40" s="96">
        <v>15.157982777652386</v>
      </c>
      <c r="DA40" s="96">
        <v>10.880958078081726</v>
      </c>
      <c r="DB40" s="97">
        <v>12.831039087556315</v>
      </c>
      <c r="DC40" s="98">
        <v>83.504272391023065</v>
      </c>
      <c r="DD40" s="95">
        <v>33.556424820206331</v>
      </c>
      <c r="DE40" s="96">
        <v>9.0162494851221577</v>
      </c>
      <c r="DF40" s="96">
        <v>7.4603566818753002</v>
      </c>
      <c r="DG40" s="97">
        <v>13.13001972910493</v>
      </c>
      <c r="DH40" s="98">
        <v>63.163050716308703</v>
      </c>
      <c r="DI40" s="95">
        <v>34.027928710896056</v>
      </c>
      <c r="DJ40" s="97">
        <v>12.382984724330113</v>
      </c>
    </row>
    <row r="41" spans="1:114" x14ac:dyDescent="0.2">
      <c r="A41" s="61" t="s">
        <v>29</v>
      </c>
      <c r="B41" s="42" t="s">
        <v>17</v>
      </c>
      <c r="C41" s="37">
        <v>13.534289806360679</v>
      </c>
      <c r="D41" s="38">
        <v>12.91960621827238</v>
      </c>
      <c r="E41" s="38">
        <v>10.373216540563659</v>
      </c>
      <c r="F41" s="39">
        <v>7.9099710612284548</v>
      </c>
      <c r="G41" s="40">
        <v>44.749660869096232</v>
      </c>
      <c r="H41" s="37">
        <v>4.5020035489745984</v>
      </c>
      <c r="I41" s="38">
        <v>3.4156370136662311</v>
      </c>
      <c r="J41" s="38">
        <v>2.4443463300341066</v>
      </c>
      <c r="K41" s="39">
        <v>3.0660122784357826</v>
      </c>
      <c r="L41" s="40">
        <v>13.428328974790027</v>
      </c>
      <c r="M41" s="37">
        <v>4.9107960645783963</v>
      </c>
      <c r="N41" s="38">
        <v>4.0750736470742925</v>
      </c>
      <c r="O41" s="38">
        <v>2.5075923124642876</v>
      </c>
      <c r="P41" s="39">
        <v>2.8884281918481274</v>
      </c>
      <c r="Q41" s="40">
        <v>14.379018431713709</v>
      </c>
      <c r="R41" s="37">
        <v>2.6936994233703415</v>
      </c>
      <c r="S41" s="38">
        <v>1.6830042285323323</v>
      </c>
      <c r="T41" s="38">
        <v>0.98462457051223007</v>
      </c>
      <c r="U41" s="39">
        <v>0.88664206166555626</v>
      </c>
      <c r="V41" s="40">
        <v>6.2326423447109631</v>
      </c>
      <c r="W41" s="37">
        <v>1.2732999474615048</v>
      </c>
      <c r="X41" s="38">
        <v>0.96413735181150029</v>
      </c>
      <c r="Y41" s="38">
        <v>0.74196751187265964</v>
      </c>
      <c r="Z41" s="39">
        <v>0.9551509202613071</v>
      </c>
      <c r="AA41" s="40">
        <v>3.9316779066553442</v>
      </c>
      <c r="AB41" s="37">
        <v>2.0525784731448793</v>
      </c>
      <c r="AC41" s="38">
        <v>1.2709589068196012</v>
      </c>
      <c r="AD41" s="38">
        <v>0.84457156930986832</v>
      </c>
      <c r="AE41" s="39">
        <v>0.92758427883666861</v>
      </c>
      <c r="AF41" s="40">
        <v>5.0873938890761101</v>
      </c>
      <c r="AG41" s="37">
        <v>1.5598547531519011</v>
      </c>
      <c r="AH41" s="38">
        <v>0.93960036533928681</v>
      </c>
      <c r="AI41" s="38">
        <v>0.5972028056851979</v>
      </c>
      <c r="AJ41" s="39">
        <v>0.6071806144043993</v>
      </c>
      <c r="AK41" s="40">
        <v>3.6930492943791973</v>
      </c>
      <c r="AL41" s="37">
        <v>0.85916392032961153</v>
      </c>
      <c r="AM41" s="38">
        <v>0.57701481216239092</v>
      </c>
      <c r="AN41" s="38">
        <v>0.40955489606442375</v>
      </c>
      <c r="AO41" s="39">
        <v>0.51246232500810762</v>
      </c>
      <c r="AP41" s="40">
        <v>2.3512056055654758</v>
      </c>
      <c r="AQ41" s="37">
        <v>0.76260478049989455</v>
      </c>
      <c r="AR41" s="38">
        <v>0.54932294753311539</v>
      </c>
      <c r="AS41" s="38">
        <v>0.42964649457516479</v>
      </c>
      <c r="AT41" s="39">
        <v>0.44084595903295787</v>
      </c>
      <c r="AU41" s="40">
        <v>2.1764800320564865</v>
      </c>
      <c r="AV41" s="37">
        <v>0.63915100933875613</v>
      </c>
      <c r="AW41" s="38">
        <v>0.49341455012885682</v>
      </c>
      <c r="AX41" s="38">
        <v>0.41808397748628945</v>
      </c>
      <c r="AY41" s="39">
        <v>0.4158570790773129</v>
      </c>
      <c r="AZ41" s="40">
        <v>1.96300516411123</v>
      </c>
      <c r="BA41" s="37">
        <v>0.68541085351599718</v>
      </c>
      <c r="BB41" s="38">
        <v>0.5579613570021863</v>
      </c>
      <c r="BC41" s="38">
        <v>0.5275253020806534</v>
      </c>
      <c r="BD41" s="39">
        <v>0.70271036265479414</v>
      </c>
      <c r="BE41" s="40">
        <v>2.4736602017152318</v>
      </c>
      <c r="BF41" s="37">
        <v>1.0185607442852085</v>
      </c>
      <c r="BG41" s="38">
        <v>0.86304165031064317</v>
      </c>
      <c r="BH41" s="38">
        <v>0.89168036985480803</v>
      </c>
      <c r="BI41" s="39">
        <v>0.92339530345455745</v>
      </c>
      <c r="BJ41" s="40">
        <v>3.696315777670387</v>
      </c>
      <c r="BK41" s="37">
        <v>1.1059548319067074</v>
      </c>
      <c r="BL41" s="38">
        <v>0.9556927399646632</v>
      </c>
      <c r="BM41" s="38">
        <v>0.83288527833178039</v>
      </c>
      <c r="BN41" s="39">
        <v>0.77756035748219066</v>
      </c>
      <c r="BO41" s="40">
        <v>3.6696502268333848</v>
      </c>
      <c r="BP41" s="37">
        <v>1.0130550506897094</v>
      </c>
      <c r="BQ41" s="38">
        <v>0.82065890395997199</v>
      </c>
      <c r="BR41" s="38">
        <v>0.70320987344675945</v>
      </c>
      <c r="BS41" s="39">
        <v>0.74582076494608762</v>
      </c>
      <c r="BT41" s="40">
        <v>3.2801413400921318</v>
      </c>
      <c r="BU41" s="37">
        <v>0.8958519043866896</v>
      </c>
      <c r="BV41" s="38">
        <v>0.76044758993778727</v>
      </c>
      <c r="BW41" s="38">
        <v>0.56797318756100756</v>
      </c>
      <c r="BX41" s="39">
        <v>0.51576268754821775</v>
      </c>
      <c r="BY41" s="40">
        <v>2.7355532686591117</v>
      </c>
      <c r="BZ41" s="37">
        <v>0.55660722945419727</v>
      </c>
      <c r="CA41" s="38">
        <v>0.36231123171545204</v>
      </c>
      <c r="CB41" s="38">
        <v>0.30593209712096758</v>
      </c>
      <c r="CC41" s="39">
        <v>0.27745698162531007</v>
      </c>
      <c r="CD41" s="40">
        <v>1.4974717602964107</v>
      </c>
      <c r="CE41" s="37">
        <v>0.85171313098410228</v>
      </c>
      <c r="CF41" s="38">
        <v>0.2595637598463888</v>
      </c>
      <c r="CG41" s="38">
        <v>0.20145552333774053</v>
      </c>
      <c r="CH41" s="39">
        <v>0.26432515026265452</v>
      </c>
      <c r="CI41" s="40">
        <v>1.5680766198707905</v>
      </c>
      <c r="CJ41" s="37">
        <v>0.83669628466424895</v>
      </c>
      <c r="CK41" s="38">
        <v>0.27707398579966441</v>
      </c>
      <c r="CL41" s="38">
        <v>0.23175391010664981</v>
      </c>
      <c r="CM41" s="39">
        <v>0.58498047328184655</v>
      </c>
      <c r="CN41" s="40">
        <v>1.9267403230789597</v>
      </c>
      <c r="CO41" s="37">
        <v>3.1471978651479113</v>
      </c>
      <c r="CP41" s="38">
        <v>3.6259012677182452</v>
      </c>
      <c r="CQ41" s="38">
        <v>3.137409619099842</v>
      </c>
      <c r="CR41" s="39">
        <v>2.9418474721528742</v>
      </c>
      <c r="CS41" s="40">
        <v>12.849969403410466</v>
      </c>
      <c r="CT41" s="37">
        <v>3.5403528679545411</v>
      </c>
      <c r="CU41" s="38">
        <v>1.5300437703181187</v>
      </c>
      <c r="CV41" s="38">
        <v>0.93324890761267776</v>
      </c>
      <c r="CW41" s="39">
        <v>0.94881120815452535</v>
      </c>
      <c r="CX41" s="40">
        <v>6.9115616797022126</v>
      </c>
      <c r="CY41" s="37">
        <v>1.2374353326235832</v>
      </c>
      <c r="CZ41" s="38">
        <v>0.4152644451715628</v>
      </c>
      <c r="DA41" s="38">
        <v>0.29583899070369019</v>
      </c>
      <c r="DB41" s="39">
        <v>0.34617669196158951</v>
      </c>
      <c r="DC41" s="40">
        <v>2.2812881759103667</v>
      </c>
      <c r="DD41" s="37">
        <v>0.91684220820235873</v>
      </c>
      <c r="DE41" s="38">
        <v>0.24385377522372906</v>
      </c>
      <c r="DF41" s="38">
        <v>0.20044484488769984</v>
      </c>
      <c r="DG41" s="39">
        <v>0.35062005258237905</v>
      </c>
      <c r="DH41" s="40">
        <v>1.7043456750218215</v>
      </c>
      <c r="DI41" s="37">
        <v>0.92151678250815272</v>
      </c>
      <c r="DJ41" s="39">
        <v>0.33225964539778668</v>
      </c>
    </row>
    <row r="42" spans="1:114" s="17" customFormat="1" ht="15" x14ac:dyDescent="0.25">
      <c r="A42" s="47" t="s">
        <v>63</v>
      </c>
      <c r="B42" s="48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153"/>
    </row>
    <row r="43" spans="1:114" x14ac:dyDescent="0.2">
      <c r="A43" s="50" t="s">
        <v>64</v>
      </c>
      <c r="B43" s="51" t="s">
        <v>17</v>
      </c>
      <c r="C43" s="75">
        <v>1.7408672415587407</v>
      </c>
      <c r="D43" s="76">
        <v>0</v>
      </c>
      <c r="E43" s="76">
        <v>0</v>
      </c>
      <c r="F43" s="77">
        <v>0.56887610922020726</v>
      </c>
      <c r="G43" s="78">
        <v>2.3159374762465856</v>
      </c>
      <c r="H43" s="75">
        <v>1.5897126199569445</v>
      </c>
      <c r="I43" s="76">
        <v>0</v>
      </c>
      <c r="J43" s="76">
        <v>0</v>
      </c>
      <c r="K43" s="77">
        <v>0.43078863758870817</v>
      </c>
      <c r="L43" s="78">
        <v>2.0212486677261863</v>
      </c>
      <c r="M43" s="75">
        <v>1.9729214220869487</v>
      </c>
      <c r="N43" s="76">
        <v>0</v>
      </c>
      <c r="O43" s="76">
        <v>0</v>
      </c>
      <c r="P43" s="77">
        <v>1.1205385899167581</v>
      </c>
      <c r="Q43" s="78">
        <v>3.0968447068597817</v>
      </c>
      <c r="R43" s="75">
        <v>1.4396029554033685</v>
      </c>
      <c r="S43" s="76">
        <v>0</v>
      </c>
      <c r="T43" s="76">
        <v>0</v>
      </c>
      <c r="U43" s="77">
        <v>0.17966630557874649</v>
      </c>
      <c r="V43" s="78">
        <v>1.6117785566850424</v>
      </c>
      <c r="W43" s="75">
        <v>1.5187119477982451</v>
      </c>
      <c r="X43" s="76">
        <v>0</v>
      </c>
      <c r="Y43" s="76">
        <v>0</v>
      </c>
      <c r="Z43" s="77">
        <v>0.59566776478819861</v>
      </c>
      <c r="AA43" s="78">
        <v>2.1081981319807386</v>
      </c>
      <c r="AB43" s="75">
        <v>2.25013361838589</v>
      </c>
      <c r="AC43" s="76">
        <v>0</v>
      </c>
      <c r="AD43" s="76">
        <v>0</v>
      </c>
      <c r="AE43" s="77">
        <v>0.30614937978358409</v>
      </c>
      <c r="AF43" s="78">
        <v>2.5428377621140177</v>
      </c>
      <c r="AG43" s="75">
        <v>1.48044108418253</v>
      </c>
      <c r="AH43" s="76">
        <v>0</v>
      </c>
      <c r="AI43" s="76">
        <v>0</v>
      </c>
      <c r="AJ43" s="77">
        <v>7.8546307151230954E-2</v>
      </c>
      <c r="AK43" s="78">
        <v>1.5448332988196314</v>
      </c>
      <c r="AL43" s="75">
        <v>0.95086455760245236</v>
      </c>
      <c r="AM43" s="76">
        <v>0</v>
      </c>
      <c r="AN43" s="76">
        <v>0</v>
      </c>
      <c r="AO43" s="77">
        <v>0.20744619634020028</v>
      </c>
      <c r="AP43" s="78">
        <v>1.1453976425165988</v>
      </c>
      <c r="AQ43" s="75">
        <v>1.4659104198339374</v>
      </c>
      <c r="AR43" s="76">
        <v>0</v>
      </c>
      <c r="AS43" s="76">
        <v>0</v>
      </c>
      <c r="AT43" s="77">
        <v>0.18280604448469068</v>
      </c>
      <c r="AU43" s="78">
        <v>1.6294803512307472</v>
      </c>
      <c r="AV43" s="75">
        <v>1.1245267867385567</v>
      </c>
      <c r="AW43" s="76">
        <v>0</v>
      </c>
      <c r="AX43" s="76">
        <v>0</v>
      </c>
      <c r="AY43" s="77">
        <v>6.0494549914973099E-2</v>
      </c>
      <c r="AZ43" s="78">
        <v>1.1693559781840788</v>
      </c>
      <c r="BA43" s="75">
        <v>1.0833570412517783</v>
      </c>
      <c r="BB43" s="76">
        <v>0</v>
      </c>
      <c r="BC43" s="76">
        <v>0</v>
      </c>
      <c r="BD43" s="77">
        <v>0.11546633862670544</v>
      </c>
      <c r="BE43" s="78">
        <v>1.1901875088115046</v>
      </c>
      <c r="BF43" s="75">
        <v>1.0371362612933563</v>
      </c>
      <c r="BG43" s="76">
        <v>0</v>
      </c>
      <c r="BH43" s="76">
        <v>0</v>
      </c>
      <c r="BI43" s="77">
        <v>0.18535838789218601</v>
      </c>
      <c r="BJ43" s="78">
        <v>1.2194983382098119</v>
      </c>
      <c r="BK43" s="75">
        <v>1.3261202881360834</v>
      </c>
      <c r="BL43" s="76">
        <v>0</v>
      </c>
      <c r="BM43" s="76">
        <v>0</v>
      </c>
      <c r="BN43" s="77">
        <v>0.18212960319725952</v>
      </c>
      <c r="BO43" s="78">
        <v>1.5005747126436784</v>
      </c>
      <c r="BP43" s="75">
        <v>0.93596773725592586</v>
      </c>
      <c r="BQ43" s="76">
        <v>0</v>
      </c>
      <c r="BR43" s="76">
        <v>0</v>
      </c>
      <c r="BS43" s="77">
        <v>0.10820842255531767</v>
      </c>
      <c r="BT43" s="78">
        <v>1.0366046525002155</v>
      </c>
      <c r="BU43" s="75">
        <v>1.1437087253813336</v>
      </c>
      <c r="BV43" s="76">
        <v>0</v>
      </c>
      <c r="BW43" s="76">
        <v>0</v>
      </c>
      <c r="BX43" s="77">
        <v>0.13200469604558601</v>
      </c>
      <c r="BY43" s="78">
        <v>1.2659509823779622</v>
      </c>
      <c r="BZ43" s="75">
        <v>1.1927975406236275</v>
      </c>
      <c r="CA43" s="76">
        <v>0</v>
      </c>
      <c r="CB43" s="76">
        <v>0</v>
      </c>
      <c r="CC43" s="77">
        <v>0</v>
      </c>
      <c r="CD43" s="78">
        <v>1.1728466144633809</v>
      </c>
      <c r="CE43" s="75">
        <v>0</v>
      </c>
      <c r="CF43" s="76">
        <v>0</v>
      </c>
      <c r="CG43" s="76">
        <v>0</v>
      </c>
      <c r="CH43" s="77">
        <v>0</v>
      </c>
      <c r="CI43" s="78">
        <v>0</v>
      </c>
      <c r="CJ43" s="75">
        <v>0</v>
      </c>
      <c r="CK43" s="76">
        <v>0</v>
      </c>
      <c r="CL43" s="76">
        <v>0</v>
      </c>
      <c r="CM43" s="77">
        <v>0</v>
      </c>
      <c r="CN43" s="78">
        <v>0</v>
      </c>
      <c r="CO43" s="75">
        <v>0</v>
      </c>
      <c r="CP43" s="76">
        <v>0</v>
      </c>
      <c r="CQ43" s="76">
        <v>0</v>
      </c>
      <c r="CR43" s="77">
        <v>0</v>
      </c>
      <c r="CS43" s="78">
        <v>0</v>
      </c>
      <c r="CT43" s="75">
        <v>0</v>
      </c>
      <c r="CU43" s="76">
        <v>0</v>
      </c>
      <c r="CV43" s="76">
        <v>0</v>
      </c>
      <c r="CW43" s="77">
        <v>0</v>
      </c>
      <c r="CX43" s="78">
        <v>0</v>
      </c>
      <c r="CY43" s="75">
        <v>0</v>
      </c>
      <c r="CZ43" s="76">
        <v>0</v>
      </c>
      <c r="DA43" s="76">
        <v>0</v>
      </c>
      <c r="DB43" s="77">
        <v>0</v>
      </c>
      <c r="DC43" s="78">
        <v>0</v>
      </c>
      <c r="DD43" s="75">
        <v>0</v>
      </c>
      <c r="DE43" s="76">
        <v>0</v>
      </c>
      <c r="DF43" s="76">
        <v>0</v>
      </c>
      <c r="DG43" s="77">
        <v>0</v>
      </c>
      <c r="DH43" s="78">
        <v>0</v>
      </c>
      <c r="DI43" s="75">
        <v>0</v>
      </c>
      <c r="DJ43" s="77">
        <v>0</v>
      </c>
    </row>
    <row r="44" spans="1:114" x14ac:dyDescent="0.2">
      <c r="A44" s="53" t="s">
        <v>65</v>
      </c>
      <c r="B44" s="54" t="s">
        <v>15</v>
      </c>
      <c r="C44" s="57">
        <v>0</v>
      </c>
      <c r="D44" s="58">
        <v>3.1235581802933225E-2</v>
      </c>
      <c r="E44" s="58">
        <v>0</v>
      </c>
      <c r="F44" s="59">
        <v>0</v>
      </c>
      <c r="G44" s="60">
        <v>3.1240913926832665E-2</v>
      </c>
      <c r="H44" s="57">
        <v>0</v>
      </c>
      <c r="I44" s="58">
        <v>0.31790956436231632</v>
      </c>
      <c r="J44" s="58">
        <v>0</v>
      </c>
      <c r="K44" s="59">
        <v>0</v>
      </c>
      <c r="L44" s="60">
        <v>0.31767044472007316</v>
      </c>
      <c r="M44" s="57">
        <v>0</v>
      </c>
      <c r="N44" s="58">
        <v>0.1306316605391975</v>
      </c>
      <c r="O44" s="58">
        <v>0</v>
      </c>
      <c r="P44" s="59">
        <v>0</v>
      </c>
      <c r="Q44" s="60">
        <v>0.13028607413565466</v>
      </c>
      <c r="R44" s="57">
        <v>0</v>
      </c>
      <c r="S44" s="58">
        <v>4.7029891596394216E-2</v>
      </c>
      <c r="T44" s="58">
        <v>0</v>
      </c>
      <c r="U44" s="59">
        <v>0</v>
      </c>
      <c r="V44" s="60">
        <v>4.6795498023012798E-2</v>
      </c>
      <c r="W44" s="57">
        <v>0</v>
      </c>
      <c r="X44" s="58">
        <v>4.9842262659957788E-2</v>
      </c>
      <c r="Y44" s="58">
        <v>0</v>
      </c>
      <c r="Z44" s="59">
        <v>0</v>
      </c>
      <c r="AA44" s="60">
        <v>4.9672192579108425E-2</v>
      </c>
      <c r="AB44" s="57">
        <v>0</v>
      </c>
      <c r="AC44" s="58">
        <v>1.9774231266198664E-2</v>
      </c>
      <c r="AD44" s="58">
        <v>0</v>
      </c>
      <c r="AE44" s="59">
        <v>0</v>
      </c>
      <c r="AF44" s="60">
        <v>1.9747987705666062E-2</v>
      </c>
      <c r="AG44" s="57">
        <v>0</v>
      </c>
      <c r="AH44" s="58">
        <v>1.1222928268770433E-2</v>
      </c>
      <c r="AI44" s="58">
        <v>0</v>
      </c>
      <c r="AJ44" s="59">
        <v>0</v>
      </c>
      <c r="AK44" s="60">
        <v>1.118474713837051E-2</v>
      </c>
      <c r="AL44" s="57">
        <v>0</v>
      </c>
      <c r="AM44" s="58">
        <v>3.1532762159747728E-3</v>
      </c>
      <c r="AN44" s="58">
        <v>0</v>
      </c>
      <c r="AO44" s="59">
        <v>0</v>
      </c>
      <c r="AP44" s="60">
        <v>3.1355679170053043E-3</v>
      </c>
      <c r="AQ44" s="57">
        <v>1.2837254339245676E-2</v>
      </c>
      <c r="AR44" s="58">
        <v>2.0263607492238571E-3</v>
      </c>
      <c r="AS44" s="58">
        <v>5.7609212318731197E-4</v>
      </c>
      <c r="AT44" s="59">
        <v>5.5628576416917984E-5</v>
      </c>
      <c r="AU44" s="60">
        <v>1.5286470138067066E-2</v>
      </c>
      <c r="AV44" s="57">
        <v>1.3289212056593526E-4</v>
      </c>
      <c r="AW44" s="58">
        <v>8.9288417094171557E-4</v>
      </c>
      <c r="AX44" s="58">
        <v>6.8604369839100757E-4</v>
      </c>
      <c r="AY44" s="59">
        <v>1.5304151883851501E-4</v>
      </c>
      <c r="AZ44" s="60">
        <v>1.865043091925575E-3</v>
      </c>
      <c r="BA44" s="57">
        <v>0</v>
      </c>
      <c r="BB44" s="58">
        <v>4.9369227532586263E-3</v>
      </c>
      <c r="BC44" s="58">
        <v>1.0818352620893927E-4</v>
      </c>
      <c r="BD44" s="59">
        <v>0</v>
      </c>
      <c r="BE44" s="60">
        <v>5.038471286663084E-3</v>
      </c>
      <c r="BF44" s="57">
        <v>1.2778511441477724E-4</v>
      </c>
      <c r="BG44" s="58">
        <v>5.8022276374053716E-2</v>
      </c>
      <c r="BH44" s="58">
        <v>1.3750852477721126E-3</v>
      </c>
      <c r="BI44" s="59">
        <v>1.9922038123352915E-4</v>
      </c>
      <c r="BJ44" s="60">
        <v>5.9757988156836472E-2</v>
      </c>
      <c r="BK44" s="57">
        <v>3.8172784174605789E-4</v>
      </c>
      <c r="BL44" s="58">
        <v>3.3868871869176739E-2</v>
      </c>
      <c r="BM44" s="58">
        <v>0</v>
      </c>
      <c r="BN44" s="59">
        <v>8.6415378661766268E-5</v>
      </c>
      <c r="BO44" s="60">
        <v>3.4279555527901288E-2</v>
      </c>
      <c r="BP44" s="57">
        <v>0</v>
      </c>
      <c r="BQ44" s="58">
        <v>9.6135736208620565E-3</v>
      </c>
      <c r="BR44" s="58">
        <v>0</v>
      </c>
      <c r="BS44" s="59">
        <v>0</v>
      </c>
      <c r="BT44" s="60">
        <v>9.6033455326436402E-3</v>
      </c>
      <c r="BU44" s="57">
        <v>0</v>
      </c>
      <c r="BV44" s="58">
        <v>3.3072209292226611E-3</v>
      </c>
      <c r="BW44" s="58">
        <v>0</v>
      </c>
      <c r="BX44" s="59">
        <v>0</v>
      </c>
      <c r="BY44" s="60">
        <v>3.2948759105626965E-3</v>
      </c>
      <c r="BZ44" s="57">
        <v>0</v>
      </c>
      <c r="CA44" s="58">
        <v>7.5008414732925188E-2</v>
      </c>
      <c r="CB44" s="58">
        <v>0</v>
      </c>
      <c r="CC44" s="59">
        <v>0</v>
      </c>
      <c r="CD44" s="60">
        <v>7.471905707590619E-2</v>
      </c>
      <c r="CE44" s="57">
        <v>0</v>
      </c>
      <c r="CF44" s="58">
        <v>5.6608850710095582E-2</v>
      </c>
      <c r="CG44" s="58">
        <v>0</v>
      </c>
      <c r="CH44" s="59">
        <v>0</v>
      </c>
      <c r="CI44" s="60">
        <v>5.6395921126554102E-2</v>
      </c>
      <c r="CJ44" s="57">
        <v>0</v>
      </c>
      <c r="CK44" s="58">
        <v>2.7308286690718799E-2</v>
      </c>
      <c r="CL44" s="58">
        <v>0</v>
      </c>
      <c r="CM44" s="59">
        <v>0</v>
      </c>
      <c r="CN44" s="60">
        <v>2.7222253558231588E-2</v>
      </c>
      <c r="CO44" s="57">
        <v>0</v>
      </c>
      <c r="CP44" s="58">
        <v>1.116708946278481E-2</v>
      </c>
      <c r="CQ44" s="58">
        <v>0</v>
      </c>
      <c r="CR44" s="59">
        <v>0</v>
      </c>
      <c r="CS44" s="60">
        <v>1.1145937904792852E-2</v>
      </c>
      <c r="CT44" s="57">
        <v>0</v>
      </c>
      <c r="CU44" s="58">
        <v>4.6925332339274248E-3</v>
      </c>
      <c r="CV44" s="58">
        <v>0</v>
      </c>
      <c r="CW44" s="59">
        <v>0</v>
      </c>
      <c r="CX44" s="60">
        <v>4.6803181713706097E-3</v>
      </c>
      <c r="CY44" s="57">
        <v>0</v>
      </c>
      <c r="CZ44" s="58">
        <v>1.2273367371010197E-2</v>
      </c>
      <c r="DA44" s="58">
        <v>0</v>
      </c>
      <c r="DB44" s="59">
        <v>0</v>
      </c>
      <c r="DC44" s="60">
        <v>1.2239166642350953E-2</v>
      </c>
      <c r="DD44" s="57">
        <v>0</v>
      </c>
      <c r="DE44" s="58">
        <v>1.6531666524457547E-2</v>
      </c>
      <c r="DF44" s="58">
        <v>0</v>
      </c>
      <c r="DG44" s="59">
        <v>0</v>
      </c>
      <c r="DH44" s="60">
        <v>1.6493303779689512E-2</v>
      </c>
      <c r="DI44" s="57">
        <v>0</v>
      </c>
      <c r="DJ44" s="59">
        <v>0</v>
      </c>
    </row>
    <row r="45" spans="1:114" s="17" customFormat="1" ht="15" x14ac:dyDescent="0.25">
      <c r="A45" s="15" t="s">
        <v>66</v>
      </c>
      <c r="B45" s="1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153"/>
    </row>
    <row r="46" spans="1:114" x14ac:dyDescent="0.2">
      <c r="A46" s="99" t="s">
        <v>67</v>
      </c>
      <c r="B46" s="42" t="s">
        <v>17</v>
      </c>
      <c r="C46" s="100">
        <v>-0.18615523802264988</v>
      </c>
      <c r="D46" s="101">
        <v>0.32933772920250703</v>
      </c>
      <c r="E46" s="101">
        <v>0.85645746623293917</v>
      </c>
      <c r="F46" s="102">
        <v>0.86854063279656657</v>
      </c>
      <c r="G46" s="103">
        <v>1.8642905852855165</v>
      </c>
      <c r="H46" s="100">
        <v>-0.49726304613704997</v>
      </c>
      <c r="I46" s="101">
        <v>0.30915683002018568</v>
      </c>
      <c r="J46" s="101">
        <v>0.64416631798667368</v>
      </c>
      <c r="K46" s="102">
        <v>0.12441419183880953</v>
      </c>
      <c r="L46" s="103">
        <v>0.58013520746339964</v>
      </c>
      <c r="M46" s="100">
        <v>-0.49070796468345179</v>
      </c>
      <c r="N46" s="101">
        <v>-5.5329555301568689E-2</v>
      </c>
      <c r="O46" s="101">
        <v>0.26886755919440475</v>
      </c>
      <c r="P46" s="102">
        <v>4.2998963229308629E-2</v>
      </c>
      <c r="Q46" s="103">
        <v>-0.23399832548170707</v>
      </c>
      <c r="R46" s="100">
        <v>-0.64174880259167821</v>
      </c>
      <c r="S46" s="101">
        <v>0.22863898972025254</v>
      </c>
      <c r="T46" s="101">
        <v>0.70542208814453033</v>
      </c>
      <c r="U46" s="102">
        <v>0.65686854963058749</v>
      </c>
      <c r="V46" s="103">
        <v>0.95973371496279469</v>
      </c>
      <c r="W46" s="100">
        <v>-0.175845990441303</v>
      </c>
      <c r="X46" s="101">
        <v>0.56547670239478975</v>
      </c>
      <c r="Y46" s="101">
        <v>0.65723786567554043</v>
      </c>
      <c r="Z46" s="102">
        <v>0.22254308379450549</v>
      </c>
      <c r="AA46" s="103">
        <v>1.2721472191753946</v>
      </c>
      <c r="AB46" s="100">
        <v>-0.77948096075755302</v>
      </c>
      <c r="AC46" s="101">
        <v>-0.19139444421421103</v>
      </c>
      <c r="AD46" s="101">
        <v>0.12647780434849665</v>
      </c>
      <c r="AE46" s="102">
        <v>-0.3806519714330534</v>
      </c>
      <c r="AF46" s="103">
        <v>-1.2214180895812206</v>
      </c>
      <c r="AG46" s="100">
        <v>-0.97003699905093299</v>
      </c>
      <c r="AH46" s="101">
        <v>-0.2758964099637069</v>
      </c>
      <c r="AI46" s="101">
        <v>0.3836045287455363</v>
      </c>
      <c r="AJ46" s="102">
        <v>2.5046265111996036E-2</v>
      </c>
      <c r="AK46" s="103">
        <v>-0.82480885398854298</v>
      </c>
      <c r="AL46" s="100">
        <v>-0.83614456811091031</v>
      </c>
      <c r="AM46" s="101">
        <v>0.34030734449368083</v>
      </c>
      <c r="AN46" s="101">
        <v>0.50075124355555545</v>
      </c>
      <c r="AO46" s="102">
        <v>-6.420787886332846E-2</v>
      </c>
      <c r="AP46" s="103">
        <v>-4.4798944157037113E-2</v>
      </c>
      <c r="AQ46" s="100">
        <v>-0.49880373756667495</v>
      </c>
      <c r="AR46" s="101">
        <v>0.22033659312762666</v>
      </c>
      <c r="AS46" s="101">
        <v>0.75584457505277669</v>
      </c>
      <c r="AT46" s="102">
        <v>0.43043090798477124</v>
      </c>
      <c r="AU46" s="103">
        <v>0.92585907952957314</v>
      </c>
      <c r="AV46" s="100">
        <v>-0.48694411105060453</v>
      </c>
      <c r="AW46" s="101">
        <v>0.52205843273014807</v>
      </c>
      <c r="AX46" s="101">
        <v>0.99943368081210338</v>
      </c>
      <c r="AY46" s="102">
        <v>0.91815426857237981</v>
      </c>
      <c r="AZ46" s="103">
        <v>1.9749430282677167</v>
      </c>
      <c r="BA46" s="100">
        <v>-0.50600043436600117</v>
      </c>
      <c r="BB46" s="101">
        <v>0.54879349999134774</v>
      </c>
      <c r="BC46" s="101">
        <v>0.54197513209135195</v>
      </c>
      <c r="BD46" s="102">
        <v>-0.1284878379127008</v>
      </c>
      <c r="BE46" s="103">
        <v>0.45985086377913831</v>
      </c>
      <c r="BF46" s="100">
        <v>-1.0067707781632294</v>
      </c>
      <c r="BG46" s="101">
        <v>-0.48730329189851318</v>
      </c>
      <c r="BH46" s="101">
        <v>0.35623193919781215</v>
      </c>
      <c r="BI46" s="102">
        <v>-0.32587626049490837</v>
      </c>
      <c r="BJ46" s="103">
        <v>-1.4612564149751961</v>
      </c>
      <c r="BK46" s="100">
        <v>-2.2259170312682954</v>
      </c>
      <c r="BL46" s="101">
        <v>-0.35980877285123825</v>
      </c>
      <c r="BM46" s="101">
        <v>7.1884310253381045E-2</v>
      </c>
      <c r="BN46" s="102">
        <v>-0.50328274837090703</v>
      </c>
      <c r="BO46" s="103">
        <v>-3.004837977116722</v>
      </c>
      <c r="BP46" s="100">
        <v>-1.7024837594329369</v>
      </c>
      <c r="BQ46" s="101">
        <v>-0.20460627881629989</v>
      </c>
      <c r="BR46" s="101">
        <v>0.22013348130508348</v>
      </c>
      <c r="BS46" s="102">
        <v>-0.57048178363390889</v>
      </c>
      <c r="BT46" s="103">
        <v>-2.2454926869404517</v>
      </c>
      <c r="BU46" s="100">
        <v>-0.62898135397597343</v>
      </c>
      <c r="BV46" s="101">
        <v>0.14489957689846733</v>
      </c>
      <c r="BW46" s="101">
        <v>0.82123695431045007</v>
      </c>
      <c r="BX46" s="102">
        <v>0.75630069013408274</v>
      </c>
      <c r="BY46" s="103">
        <v>1.1094144614949073</v>
      </c>
      <c r="BZ46" s="100">
        <v>-1.2006473690564121</v>
      </c>
      <c r="CA46" s="101">
        <v>0.58294705250654033</v>
      </c>
      <c r="CB46" s="101">
        <v>1.2828141600376171</v>
      </c>
      <c r="CC46" s="102">
        <v>1.2018749613817477</v>
      </c>
      <c r="CD46" s="103">
        <v>1.9100181086669181</v>
      </c>
      <c r="CE46" s="100">
        <v>-0.16355273860460784</v>
      </c>
      <c r="CF46" s="101">
        <v>0.64407799417728029</v>
      </c>
      <c r="CG46" s="101">
        <v>1.2378713162343615</v>
      </c>
      <c r="CH46" s="102">
        <v>0.30034401440889269</v>
      </c>
      <c r="CI46" s="103">
        <v>2.0284681344385262</v>
      </c>
      <c r="CJ46" s="100">
        <v>-0.66572707955361921</v>
      </c>
      <c r="CK46" s="101">
        <v>0.49332788606523081</v>
      </c>
      <c r="CL46" s="101">
        <v>1.5189647182763792</v>
      </c>
      <c r="CM46" s="104">
        <v>-2.5277826564752672</v>
      </c>
      <c r="CN46" s="103">
        <v>-1.1951266300120551</v>
      </c>
      <c r="CO46" s="100">
        <v>-5.7148542377524336</v>
      </c>
      <c r="CP46" s="101">
        <v>-1.7845806086261859</v>
      </c>
      <c r="CQ46" s="101">
        <v>-1.0655612888596124</v>
      </c>
      <c r="CR46" s="102">
        <v>-0.63623256135406336</v>
      </c>
      <c r="CS46" s="103">
        <v>-9.1649476032134771</v>
      </c>
      <c r="CT46" s="100">
        <v>-0.52721112129256653</v>
      </c>
      <c r="CU46" s="101">
        <v>1.0636612679363679</v>
      </c>
      <c r="CV46" s="101">
        <v>2.2750405167437293</v>
      </c>
      <c r="CW46" s="102">
        <v>1.2152727674969128</v>
      </c>
      <c r="CX46" s="103">
        <v>4.0591226702815675</v>
      </c>
      <c r="CY46" s="100">
        <v>0.44923774362013091</v>
      </c>
      <c r="CZ46" s="101">
        <v>1.2281374277837926</v>
      </c>
      <c r="DA46" s="101">
        <v>1.3208080629386814</v>
      </c>
      <c r="DB46" s="102">
        <v>0.93054852693325074</v>
      </c>
      <c r="DC46" s="103">
        <v>3.936826016474015</v>
      </c>
      <c r="DD46" s="100">
        <v>-1.5609328902687594</v>
      </c>
      <c r="DE46" s="101">
        <v>-0.12779390645300737</v>
      </c>
      <c r="DF46" s="101">
        <v>0.73603932113525161</v>
      </c>
      <c r="DG46" s="102">
        <v>-2.3547353329547605E-2</v>
      </c>
      <c r="DH46" s="103">
        <v>-0.95365217148355441</v>
      </c>
      <c r="DI46" s="100">
        <v>-0.27792050313615846</v>
      </c>
      <c r="DJ46" s="102">
        <v>-5.7557530990720807E-2</v>
      </c>
    </row>
    <row r="47" spans="1:114" s="17" customFormat="1" ht="15" x14ac:dyDescent="0.25">
      <c r="A47" s="47" t="s">
        <v>30</v>
      </c>
      <c r="B47" s="48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153"/>
    </row>
    <row r="48" spans="1:114" x14ac:dyDescent="0.2">
      <c r="A48" s="99" t="s">
        <v>68</v>
      </c>
      <c r="B48" s="42" t="s">
        <v>17</v>
      </c>
      <c r="C48" s="100">
        <v>4.4208970548165212</v>
      </c>
      <c r="D48" s="101">
        <v>-0.69915430295679926</v>
      </c>
      <c r="E48" s="101">
        <v>-0.75287791471572518</v>
      </c>
      <c r="F48" s="102">
        <v>5.2522144561004893</v>
      </c>
      <c r="G48" s="103">
        <v>8.2383923610273087</v>
      </c>
      <c r="H48" s="100">
        <v>-2.6203288061954026</v>
      </c>
      <c r="I48" s="101">
        <v>3.5436638485261369</v>
      </c>
      <c r="J48" s="101">
        <v>-1.4012669744464006</v>
      </c>
      <c r="K48" s="102">
        <v>-6.41226116248572</v>
      </c>
      <c r="L48" s="103">
        <v>-6.896151066147695</v>
      </c>
      <c r="M48" s="100">
        <v>1.6296366490446985</v>
      </c>
      <c r="N48" s="101">
        <v>-0.69759721062564495</v>
      </c>
      <c r="O48" s="101">
        <v>-1.3959942951127005</v>
      </c>
      <c r="P48" s="102">
        <v>-8.3528620167941767</v>
      </c>
      <c r="Q48" s="103">
        <v>-8.839270422601885</v>
      </c>
      <c r="R48" s="100">
        <v>-2.6021172431177888</v>
      </c>
      <c r="S48" s="101">
        <v>-0.69565307910721685</v>
      </c>
      <c r="T48" s="101">
        <v>-0.74373608967545124</v>
      </c>
      <c r="U48" s="102">
        <v>0.89265925961063886</v>
      </c>
      <c r="V48" s="103">
        <v>-3.1215320609003356</v>
      </c>
      <c r="W48" s="100">
        <v>-6.3621064666390907</v>
      </c>
      <c r="X48" s="101">
        <v>3.0993057349797368</v>
      </c>
      <c r="Y48" s="101">
        <v>3.3076916188207974</v>
      </c>
      <c r="Z48" s="102">
        <v>4.3226821111745153</v>
      </c>
      <c r="AA48" s="103">
        <v>4.4507755153595099</v>
      </c>
      <c r="AB48" s="100">
        <v>-3.6355358479253255</v>
      </c>
      <c r="AC48" s="101">
        <v>3.0910145672684735</v>
      </c>
      <c r="AD48" s="101">
        <v>-0.85933260134794409</v>
      </c>
      <c r="AE48" s="102">
        <v>4.2764678301830372</v>
      </c>
      <c r="AF48" s="103">
        <v>2.9155563751048703</v>
      </c>
      <c r="AG48" s="100">
        <v>10.167523716346238</v>
      </c>
      <c r="AH48" s="101">
        <v>-5.1751538276853353</v>
      </c>
      <c r="AI48" s="101">
        <v>-0.84943185817257927</v>
      </c>
      <c r="AJ48" s="102">
        <v>2.0402759087117488</v>
      </c>
      <c r="AK48" s="103">
        <v>6.1142682644660908</v>
      </c>
      <c r="AL48" s="100">
        <v>1.9435653468725036</v>
      </c>
      <c r="AM48" s="101">
        <v>3.0283658570360217</v>
      </c>
      <c r="AN48" s="101">
        <v>-1.4683431757549101</v>
      </c>
      <c r="AO48" s="102">
        <v>-6.8214430764947451</v>
      </c>
      <c r="AP48" s="103">
        <v>-3.4904790298255648</v>
      </c>
      <c r="AQ48" s="100">
        <v>1.9331010878281063</v>
      </c>
      <c r="AR48" s="101">
        <v>-1.0441191698679972</v>
      </c>
      <c r="AS48" s="101">
        <v>-1.4692071261227966</v>
      </c>
      <c r="AT48" s="102">
        <v>-8.6623738391064649</v>
      </c>
      <c r="AU48" s="103">
        <v>-9.4230220445433588</v>
      </c>
      <c r="AV48" s="100">
        <v>-6.1337036999814813</v>
      </c>
      <c r="AW48" s="101">
        <v>3.0054352365494879</v>
      </c>
      <c r="AX48" s="101">
        <v>3.204117254213088</v>
      </c>
      <c r="AY48" s="102">
        <v>4.1628816501477104</v>
      </c>
      <c r="AZ48" s="103">
        <v>4.3895210201837926</v>
      </c>
      <c r="BA48" s="100">
        <v>-3.5109238767309989</v>
      </c>
      <c r="BB48" s="101">
        <v>2.9821584848798466</v>
      </c>
      <c r="BC48" s="101">
        <v>3.1841904959752014</v>
      </c>
      <c r="BD48" s="102">
        <v>4.1450268631876952</v>
      </c>
      <c r="BE48" s="103">
        <v>6.8684061197218398</v>
      </c>
      <c r="BF48" s="100">
        <v>4.4708253177282131</v>
      </c>
      <c r="BG48" s="101">
        <v>-1.0189390202615982</v>
      </c>
      <c r="BH48" s="101">
        <v>-0.81795658675298455</v>
      </c>
      <c r="BI48" s="102">
        <v>4.1479273901584861</v>
      </c>
      <c r="BJ48" s="103">
        <v>6.7756005991125221</v>
      </c>
      <c r="BK48" s="100">
        <v>1.8891886587436488</v>
      </c>
      <c r="BL48" s="101">
        <v>2.9330668205145116</v>
      </c>
      <c r="BM48" s="101">
        <v>-0.80151650737968794</v>
      </c>
      <c r="BN48" s="102">
        <v>1.8872838183170302</v>
      </c>
      <c r="BO48" s="103">
        <v>5.9017073176248687</v>
      </c>
      <c r="BP48" s="100">
        <v>-1.9941842539051891</v>
      </c>
      <c r="BQ48" s="101">
        <v>-0.97441010105842452</v>
      </c>
      <c r="BR48" s="101">
        <v>-1.3899340727274421</v>
      </c>
      <c r="BS48" s="102">
        <v>-8.1448454113978528</v>
      </c>
      <c r="BT48" s="103">
        <v>-12.546559993981191</v>
      </c>
      <c r="BU48" s="100">
        <v>5.5991287379275718</v>
      </c>
      <c r="BV48" s="101">
        <v>-8.5487905116078196</v>
      </c>
      <c r="BW48" s="101">
        <v>-0.77255756645467955</v>
      </c>
      <c r="BX48" s="102">
        <v>0.14506786553056372</v>
      </c>
      <c r="BY48" s="103">
        <v>-3.6005704398480702</v>
      </c>
      <c r="BZ48" s="100">
        <v>-5.6884364461927248</v>
      </c>
      <c r="CA48" s="101">
        <v>2.7962648203032927</v>
      </c>
      <c r="CB48" s="101">
        <v>2.9886331031667623</v>
      </c>
      <c r="CC48" s="102">
        <v>3.8998374793327457</v>
      </c>
      <c r="CD48" s="103">
        <v>4.1557896817751043</v>
      </c>
      <c r="CE48" s="100">
        <v>-3.2605696172131502</v>
      </c>
      <c r="CF48" s="101">
        <v>2.7628453974256786</v>
      </c>
      <c r="CG48" s="101">
        <v>2.9479501608396959</v>
      </c>
      <c r="CH48" s="102">
        <v>3.8470790410472091</v>
      </c>
      <c r="CI48" s="103">
        <v>6.4025046081994788</v>
      </c>
      <c r="CJ48" s="100">
        <v>4.0908356518301616</v>
      </c>
      <c r="CK48" s="101">
        <v>-8.2530824834869918</v>
      </c>
      <c r="CL48" s="101">
        <v>-0.74408480580177638</v>
      </c>
      <c r="CM48" s="102">
        <v>1.7381189009125251</v>
      </c>
      <c r="CN48" s="103">
        <v>-3.1772990579850102</v>
      </c>
      <c r="CO48" s="100">
        <v>1.5603521970159022</v>
      </c>
      <c r="CP48" s="101">
        <v>2.4288416709612193</v>
      </c>
      <c r="CQ48" s="101">
        <v>-1.3217507837638323</v>
      </c>
      <c r="CR48" s="102">
        <v>-6.1038615903980826</v>
      </c>
      <c r="CS48" s="103">
        <v>-3.4973710698093328</v>
      </c>
      <c r="CT48" s="100">
        <v>1.7429982555563583</v>
      </c>
      <c r="CU48" s="101">
        <v>-0.9239305791498964</v>
      </c>
      <c r="CV48" s="101">
        <v>-1.3280066491151388</v>
      </c>
      <c r="CW48" s="102">
        <v>-7.7248466152649939</v>
      </c>
      <c r="CX48" s="103">
        <v>-8.3622556073455598</v>
      </c>
      <c r="CY48" s="100">
        <v>-2.0255979721999324</v>
      </c>
      <c r="CZ48" s="101">
        <v>-1.0555340540735756</v>
      </c>
      <c r="DA48" s="101">
        <v>-0.88324671524640053</v>
      </c>
      <c r="DB48" s="102">
        <v>1.1340023164507329E-2</v>
      </c>
      <c r="DC48" s="103">
        <v>-3.924650833986334</v>
      </c>
      <c r="DD48" s="100">
        <v>-5.666399933607579</v>
      </c>
      <c r="DE48" s="101">
        <v>2.5873360125440854</v>
      </c>
      <c r="DF48" s="101">
        <v>2.7645379659536502</v>
      </c>
      <c r="DG48" s="102">
        <v>3.6692077366487865</v>
      </c>
      <c r="DH48" s="103">
        <v>3.469286401366162</v>
      </c>
      <c r="DI48" s="100">
        <v>3.9517718685221439</v>
      </c>
      <c r="DJ48" s="102">
        <v>-1.0603641629317622</v>
      </c>
    </row>
    <row r="49" spans="1:114" s="17" customFormat="1" ht="15" x14ac:dyDescent="0.25">
      <c r="A49" s="47" t="s">
        <v>69</v>
      </c>
      <c r="B49" s="48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55"/>
    </row>
    <row r="50" spans="1:114" x14ac:dyDescent="0.2">
      <c r="A50" s="18" t="s">
        <v>70</v>
      </c>
      <c r="B50" s="51" t="s">
        <v>17</v>
      </c>
      <c r="C50" s="76">
        <v>375.8</v>
      </c>
      <c r="D50" s="76">
        <v>348</v>
      </c>
      <c r="E50" s="76">
        <v>372.6</v>
      </c>
      <c r="F50" s="77">
        <v>367.6</v>
      </c>
      <c r="G50" s="78">
        <v>1463.9</v>
      </c>
      <c r="H50" s="76">
        <v>381.3</v>
      </c>
      <c r="I50" s="76">
        <v>348.4</v>
      </c>
      <c r="J50" s="76">
        <v>374.2</v>
      </c>
      <c r="K50" s="77">
        <v>370.2</v>
      </c>
      <c r="L50" s="78">
        <v>1474.1</v>
      </c>
      <c r="M50" s="76">
        <v>372.5</v>
      </c>
      <c r="N50" s="76">
        <v>343.9</v>
      </c>
      <c r="O50" s="76">
        <v>369.9</v>
      </c>
      <c r="P50" s="77">
        <v>366.6</v>
      </c>
      <c r="Q50" s="78">
        <v>1453</v>
      </c>
      <c r="R50" s="76">
        <v>372.9</v>
      </c>
      <c r="S50" s="76">
        <v>343.1</v>
      </c>
      <c r="T50" s="76">
        <v>368.9</v>
      </c>
      <c r="U50" s="77">
        <v>363.1</v>
      </c>
      <c r="V50" s="78">
        <v>1448</v>
      </c>
      <c r="W50" s="76">
        <v>370.1</v>
      </c>
      <c r="X50" s="76">
        <v>336.3</v>
      </c>
      <c r="Y50" s="76">
        <v>361.8</v>
      </c>
      <c r="Z50" s="77">
        <v>358.4</v>
      </c>
      <c r="AA50" s="78">
        <v>1426.6</v>
      </c>
      <c r="AB50" s="76">
        <v>360.8</v>
      </c>
      <c r="AC50" s="76">
        <v>332.7</v>
      </c>
      <c r="AD50" s="76">
        <v>359.8</v>
      </c>
      <c r="AE50" s="77">
        <v>353.8</v>
      </c>
      <c r="AF50" s="78">
        <v>1407</v>
      </c>
      <c r="AG50" s="76">
        <v>353.1</v>
      </c>
      <c r="AH50" s="76">
        <v>334.2</v>
      </c>
      <c r="AI50" s="76">
        <v>356.6</v>
      </c>
      <c r="AJ50" s="77">
        <v>353.3</v>
      </c>
      <c r="AK50" s="78">
        <v>1397.2</v>
      </c>
      <c r="AL50" s="76">
        <v>356.5</v>
      </c>
      <c r="AM50" s="76">
        <v>327.10000000000002</v>
      </c>
      <c r="AN50" s="76">
        <v>352.4</v>
      </c>
      <c r="AO50" s="77">
        <v>352.6</v>
      </c>
      <c r="AP50" s="78">
        <v>1388.7</v>
      </c>
      <c r="AQ50" s="76">
        <v>351.7</v>
      </c>
      <c r="AR50" s="76">
        <v>325.89999999999998</v>
      </c>
      <c r="AS50" s="76">
        <v>349.5</v>
      </c>
      <c r="AT50" s="77">
        <v>351.5</v>
      </c>
      <c r="AU50" s="78">
        <v>1378.8</v>
      </c>
      <c r="AV50" s="76">
        <v>353.9</v>
      </c>
      <c r="AW50" s="76">
        <v>322.60000000000002</v>
      </c>
      <c r="AX50" s="76">
        <v>344.3</v>
      </c>
      <c r="AY50" s="77">
        <v>341.4</v>
      </c>
      <c r="AZ50" s="78">
        <v>1362.1</v>
      </c>
      <c r="BA50" s="76">
        <v>348.6</v>
      </c>
      <c r="BB50" s="76">
        <v>318.60000000000002</v>
      </c>
      <c r="BC50" s="76">
        <v>341.7</v>
      </c>
      <c r="BD50" s="77">
        <v>339</v>
      </c>
      <c r="BE50" s="78">
        <v>1347.8</v>
      </c>
      <c r="BF50" s="76">
        <v>341.5</v>
      </c>
      <c r="BG50" s="76">
        <v>318.2</v>
      </c>
      <c r="BH50" s="76">
        <v>341.9</v>
      </c>
      <c r="BI50" s="77">
        <v>338.1</v>
      </c>
      <c r="BJ50" s="78">
        <v>1339.6</v>
      </c>
      <c r="BK50" s="76">
        <v>342.9</v>
      </c>
      <c r="BL50" s="76">
        <v>314.7</v>
      </c>
      <c r="BM50" s="76">
        <v>339.2</v>
      </c>
      <c r="BN50" s="77">
        <v>336.1</v>
      </c>
      <c r="BO50" s="78">
        <v>1332.9</v>
      </c>
      <c r="BP50" s="76">
        <v>341.6</v>
      </c>
      <c r="BQ50" s="76">
        <v>311.8</v>
      </c>
      <c r="BR50" s="76">
        <v>335.3</v>
      </c>
      <c r="BS50" s="77">
        <v>338.6</v>
      </c>
      <c r="BT50" s="78">
        <v>1327.2</v>
      </c>
      <c r="BU50" s="76">
        <v>336.2</v>
      </c>
      <c r="BV50" s="76">
        <v>315.60000000000002</v>
      </c>
      <c r="BW50" s="76">
        <v>334.1</v>
      </c>
      <c r="BX50" s="77">
        <v>335.3</v>
      </c>
      <c r="BY50" s="78">
        <v>1321.3</v>
      </c>
      <c r="BZ50" s="76">
        <v>341.4</v>
      </c>
      <c r="CA50" s="76">
        <v>311.7</v>
      </c>
      <c r="CB50" s="76">
        <v>332.9</v>
      </c>
      <c r="CC50" s="77">
        <v>335</v>
      </c>
      <c r="CD50" s="78">
        <v>1320.8</v>
      </c>
      <c r="CE50" s="76">
        <v>342.3</v>
      </c>
      <c r="CF50" s="76">
        <v>312.39999999999998</v>
      </c>
      <c r="CG50" s="76">
        <v>332.4</v>
      </c>
      <c r="CH50" s="77">
        <v>333.6</v>
      </c>
      <c r="CI50" s="78">
        <v>1320.6</v>
      </c>
      <c r="CJ50" s="76">
        <v>337.9</v>
      </c>
      <c r="CK50" s="76">
        <v>317.89999999999998</v>
      </c>
      <c r="CL50" s="76">
        <v>334.2</v>
      </c>
      <c r="CM50" s="77">
        <v>328.2</v>
      </c>
      <c r="CN50" s="78">
        <v>1318.1</v>
      </c>
      <c r="CO50" s="76">
        <v>326.5</v>
      </c>
      <c r="CP50" s="76">
        <v>299</v>
      </c>
      <c r="CQ50" s="76">
        <v>320.89999999999998</v>
      </c>
      <c r="CR50" s="77">
        <v>328</v>
      </c>
      <c r="CS50" s="78">
        <v>1274.5</v>
      </c>
      <c r="CT50" s="76">
        <v>330.1</v>
      </c>
      <c r="CU50" s="76">
        <v>306.7</v>
      </c>
      <c r="CV50" s="76">
        <v>329.6</v>
      </c>
      <c r="CW50" s="77">
        <v>334.2</v>
      </c>
      <c r="CX50" s="78">
        <v>1300.7</v>
      </c>
      <c r="CY50" s="76">
        <v>336.2</v>
      </c>
      <c r="CZ50" s="76">
        <v>307.7</v>
      </c>
      <c r="DA50" s="76">
        <v>329.9</v>
      </c>
      <c r="DB50" s="77">
        <v>330.8</v>
      </c>
      <c r="DC50" s="78">
        <v>1304.5999999999999</v>
      </c>
      <c r="DD50" s="76">
        <v>336.9</v>
      </c>
      <c r="DE50" s="76">
        <v>304.8</v>
      </c>
      <c r="DF50" s="76">
        <v>327.2</v>
      </c>
      <c r="DG50" s="77">
        <v>328.2</v>
      </c>
      <c r="DH50" s="78">
        <v>1297</v>
      </c>
      <c r="DI50" s="76">
        <v>330.3</v>
      </c>
      <c r="DJ50" s="77">
        <v>306.10000000000002</v>
      </c>
    </row>
    <row r="51" spans="1:114" s="36" customFormat="1" x14ac:dyDescent="0.2">
      <c r="A51" s="106" t="s">
        <v>7</v>
      </c>
      <c r="B51" s="107" t="s">
        <v>8</v>
      </c>
      <c r="C51" s="108"/>
      <c r="D51" s="108"/>
      <c r="E51" s="108"/>
      <c r="F51" s="109"/>
      <c r="G51" s="110"/>
      <c r="H51" s="108">
        <f t="shared" ref="H51:BS51" si="1">(H50/C50-1)*100</f>
        <v>1.4635444385311391</v>
      </c>
      <c r="I51" s="108">
        <f t="shared" si="1"/>
        <v>0.11494252873562871</v>
      </c>
      <c r="J51" s="108">
        <f t="shared" si="1"/>
        <v>0.42941492216854726</v>
      </c>
      <c r="K51" s="109">
        <f t="shared" si="1"/>
        <v>0.70729053318823176</v>
      </c>
      <c r="L51" s="110">
        <f t="shared" si="1"/>
        <v>0.69676890497982757</v>
      </c>
      <c r="M51" s="108">
        <f t="shared" si="1"/>
        <v>-2.3078940466824016</v>
      </c>
      <c r="N51" s="108">
        <f t="shared" si="1"/>
        <v>-1.2916188289322617</v>
      </c>
      <c r="O51" s="108">
        <f t="shared" si="1"/>
        <v>-1.1491181186531252</v>
      </c>
      <c r="P51" s="109">
        <f t="shared" si="1"/>
        <v>-0.97244732576984294</v>
      </c>
      <c r="Q51" s="110">
        <f t="shared" si="1"/>
        <v>-1.4313818601180306</v>
      </c>
      <c r="R51" s="108">
        <f t="shared" si="1"/>
        <v>0.10738255033555522</v>
      </c>
      <c r="S51" s="108">
        <f t="shared" si="1"/>
        <v>-0.23262576330327356</v>
      </c>
      <c r="T51" s="108">
        <f t="shared" si="1"/>
        <v>-0.2703433360367713</v>
      </c>
      <c r="U51" s="109">
        <f t="shared" si="1"/>
        <v>-0.95471903982542461</v>
      </c>
      <c r="V51" s="110">
        <f t="shared" si="1"/>
        <v>-0.34411562284927255</v>
      </c>
      <c r="W51" s="108">
        <f t="shared" si="1"/>
        <v>-0.75087154733171069</v>
      </c>
      <c r="X51" s="108">
        <f t="shared" si="1"/>
        <v>-1.9819294666278076</v>
      </c>
      <c r="Y51" s="108">
        <f t="shared" si="1"/>
        <v>-1.9246408240715551</v>
      </c>
      <c r="Z51" s="109">
        <f t="shared" si="1"/>
        <v>-1.2944092536491425</v>
      </c>
      <c r="AA51" s="110">
        <f t="shared" si="1"/>
        <v>-1.4779005524861888</v>
      </c>
      <c r="AB51" s="108">
        <f t="shared" si="1"/>
        <v>-2.5128343690894339</v>
      </c>
      <c r="AC51" s="108">
        <f t="shared" si="1"/>
        <v>-1.070472792149868</v>
      </c>
      <c r="AD51" s="108">
        <f t="shared" si="1"/>
        <v>-0.55279159756771445</v>
      </c>
      <c r="AE51" s="109">
        <f t="shared" si="1"/>
        <v>-1.2834821428571286</v>
      </c>
      <c r="AF51" s="110">
        <f t="shared" si="1"/>
        <v>-1.3738959764474923</v>
      </c>
      <c r="AG51" s="108">
        <f t="shared" si="1"/>
        <v>-2.1341463414634165</v>
      </c>
      <c r="AH51" s="108">
        <f t="shared" si="1"/>
        <v>0.45085662759243306</v>
      </c>
      <c r="AI51" s="108">
        <f t="shared" si="1"/>
        <v>-0.88938299055030257</v>
      </c>
      <c r="AJ51" s="109">
        <f t="shared" si="1"/>
        <v>-0.14132278123233366</v>
      </c>
      <c r="AK51" s="110">
        <f t="shared" si="1"/>
        <v>-0.69651741293531577</v>
      </c>
      <c r="AL51" s="108">
        <f t="shared" si="1"/>
        <v>0.96290002832057908</v>
      </c>
      <c r="AM51" s="108">
        <f t="shared" si="1"/>
        <v>-2.1244763614601925</v>
      </c>
      <c r="AN51" s="108">
        <f t="shared" si="1"/>
        <v>-1.1777902411665875</v>
      </c>
      <c r="AO51" s="109">
        <f t="shared" si="1"/>
        <v>-0.19813189923577612</v>
      </c>
      <c r="AP51" s="110">
        <f t="shared" si="1"/>
        <v>-0.60835957629544746</v>
      </c>
      <c r="AQ51" s="108">
        <f t="shared" si="1"/>
        <v>-1.3464235624123466</v>
      </c>
      <c r="AR51" s="108">
        <f t="shared" si="1"/>
        <v>-0.36686028737390464</v>
      </c>
      <c r="AS51" s="108">
        <f t="shared" si="1"/>
        <v>-0.82292849035187077</v>
      </c>
      <c r="AT51" s="109">
        <f t="shared" si="1"/>
        <v>-0.31196823596143508</v>
      </c>
      <c r="AU51" s="110">
        <f t="shared" si="1"/>
        <v>-0.71289695398575326</v>
      </c>
      <c r="AV51" s="108">
        <f t="shared" si="1"/>
        <v>0.62553312482229728</v>
      </c>
      <c r="AW51" s="108">
        <f t="shared" si="1"/>
        <v>-1.0125805461797976</v>
      </c>
      <c r="AX51" s="108">
        <f t="shared" si="1"/>
        <v>-1.4878397711015734</v>
      </c>
      <c r="AY51" s="109">
        <f t="shared" si="1"/>
        <v>-2.8733997155049873</v>
      </c>
      <c r="AZ51" s="110">
        <f t="shared" si="1"/>
        <v>-1.2111981433130303</v>
      </c>
      <c r="BA51" s="108">
        <f t="shared" si="1"/>
        <v>-1.49759819157953</v>
      </c>
      <c r="BB51" s="108">
        <f t="shared" si="1"/>
        <v>-1.2399256044637319</v>
      </c>
      <c r="BC51" s="108">
        <f t="shared" si="1"/>
        <v>-0.75515538774325597</v>
      </c>
      <c r="BD51" s="109">
        <f t="shared" si="1"/>
        <v>-0.70298769771528491</v>
      </c>
      <c r="BE51" s="110">
        <f t="shared" si="1"/>
        <v>-1.0498494971000638</v>
      </c>
      <c r="BF51" s="108">
        <f t="shared" si="1"/>
        <v>-2.0367183017785506</v>
      </c>
      <c r="BG51" s="108">
        <f t="shared" si="1"/>
        <v>-0.12554927809166339</v>
      </c>
      <c r="BH51" s="108">
        <f t="shared" si="1"/>
        <v>5.8530875036577612E-2</v>
      </c>
      <c r="BI51" s="109">
        <f t="shared" si="1"/>
        <v>-0.26548672566371057</v>
      </c>
      <c r="BJ51" s="110">
        <f t="shared" si="1"/>
        <v>-0.60839887223623768</v>
      </c>
      <c r="BK51" s="108">
        <f t="shared" si="1"/>
        <v>0.40995607613469875</v>
      </c>
      <c r="BL51" s="108">
        <f t="shared" si="1"/>
        <v>-1.0999371464487706</v>
      </c>
      <c r="BM51" s="108">
        <f t="shared" si="1"/>
        <v>-0.78970459198596243</v>
      </c>
      <c r="BN51" s="109">
        <f t="shared" si="1"/>
        <v>-0.59154096421176749</v>
      </c>
      <c r="BO51" s="110">
        <f t="shared" si="1"/>
        <v>-0.50014929829798049</v>
      </c>
      <c r="BP51" s="108">
        <f t="shared" si="1"/>
        <v>-0.37911927675705615</v>
      </c>
      <c r="BQ51" s="108">
        <f t="shared" si="1"/>
        <v>-0.92151255163647194</v>
      </c>
      <c r="BR51" s="108">
        <f t="shared" si="1"/>
        <v>-1.1497641509433887</v>
      </c>
      <c r="BS51" s="109">
        <f t="shared" si="1"/>
        <v>0.74382624218982674</v>
      </c>
      <c r="BT51" s="110">
        <f t="shared" ref="BT51:DJ51" si="2">(BT50/BO50-1)*100</f>
        <v>-0.42763898266937606</v>
      </c>
      <c r="BU51" s="108">
        <f t="shared" si="2"/>
        <v>-1.5807962529274078</v>
      </c>
      <c r="BV51" s="108">
        <f t="shared" si="2"/>
        <v>1.2187299550994179</v>
      </c>
      <c r="BW51" s="108">
        <f t="shared" si="2"/>
        <v>-0.35788845809722192</v>
      </c>
      <c r="BX51" s="109">
        <f t="shared" si="2"/>
        <v>-0.97460129946840279</v>
      </c>
      <c r="BY51" s="110">
        <f t="shared" si="2"/>
        <v>-0.44454490657023227</v>
      </c>
      <c r="BZ51" s="108">
        <f t="shared" si="2"/>
        <v>1.5466983938132062</v>
      </c>
      <c r="CA51" s="108">
        <f t="shared" si="2"/>
        <v>-1.2357414448669335</v>
      </c>
      <c r="CB51" s="108">
        <f t="shared" si="2"/>
        <v>-0.35917390002994098</v>
      </c>
      <c r="CC51" s="109">
        <f t="shared" si="2"/>
        <v>-8.9472114524313806E-2</v>
      </c>
      <c r="CD51" s="110">
        <f t="shared" si="2"/>
        <v>-3.7841519715431371E-2</v>
      </c>
      <c r="CE51" s="108">
        <f t="shared" si="2"/>
        <v>0.26362038664324849</v>
      </c>
      <c r="CF51" s="108">
        <f t="shared" si="2"/>
        <v>0.22457491177414468</v>
      </c>
      <c r="CG51" s="108">
        <f t="shared" si="2"/>
        <v>-0.15019525382997667</v>
      </c>
      <c r="CH51" s="109">
        <f t="shared" si="2"/>
        <v>-0.4179104477611828</v>
      </c>
      <c r="CI51" s="110">
        <f t="shared" si="2"/>
        <v>-1.514233797699216E-2</v>
      </c>
      <c r="CJ51" s="108">
        <f t="shared" si="2"/>
        <v>-1.2854221443178604</v>
      </c>
      <c r="CK51" s="108">
        <f t="shared" si="2"/>
        <v>1.7605633802816989</v>
      </c>
      <c r="CL51" s="108">
        <f t="shared" si="2"/>
        <v>0.54151624548737232</v>
      </c>
      <c r="CM51" s="109">
        <f t="shared" si="2"/>
        <v>-1.6187050359712352</v>
      </c>
      <c r="CN51" s="110">
        <f t="shared" si="2"/>
        <v>-0.18930789035287443</v>
      </c>
      <c r="CO51" s="108">
        <f t="shared" si="2"/>
        <v>-3.3737792246226639</v>
      </c>
      <c r="CP51" s="108">
        <f t="shared" si="2"/>
        <v>-5.945265806857492</v>
      </c>
      <c r="CQ51" s="108">
        <f t="shared" si="2"/>
        <v>-3.9796529024536231</v>
      </c>
      <c r="CR51" s="109">
        <f t="shared" si="2"/>
        <v>-6.0938452163306067E-2</v>
      </c>
      <c r="CS51" s="110">
        <f t="shared" si="2"/>
        <v>-3.3077915180942163</v>
      </c>
      <c r="CT51" s="108">
        <f t="shared" si="2"/>
        <v>1.1026033690658466</v>
      </c>
      <c r="CU51" s="108">
        <f t="shared" si="2"/>
        <v>2.5752508361204018</v>
      </c>
      <c r="CV51" s="108">
        <f t="shared" si="2"/>
        <v>2.7111249610470622</v>
      </c>
      <c r="CW51" s="109">
        <f t="shared" si="2"/>
        <v>1.890243902439015</v>
      </c>
      <c r="CX51" s="110">
        <f t="shared" si="2"/>
        <v>2.0557081208317118</v>
      </c>
      <c r="CY51" s="108">
        <f t="shared" si="2"/>
        <v>1.8479248712511165</v>
      </c>
      <c r="CZ51" s="108">
        <f t="shared" si="2"/>
        <v>0.3260515161395583</v>
      </c>
      <c r="DA51" s="108">
        <f t="shared" si="2"/>
        <v>9.1019417475712849E-2</v>
      </c>
      <c r="DB51" s="109">
        <f t="shared" si="2"/>
        <v>-1.0173548773189656</v>
      </c>
      <c r="DC51" s="110">
        <f t="shared" si="2"/>
        <v>0.29983854847388525</v>
      </c>
      <c r="DD51" s="108">
        <f t="shared" si="2"/>
        <v>0.20820939916716963</v>
      </c>
      <c r="DE51" s="108">
        <f t="shared" si="2"/>
        <v>-0.94247643808903492</v>
      </c>
      <c r="DF51" s="108">
        <f t="shared" si="2"/>
        <v>-0.81842982722036828</v>
      </c>
      <c r="DG51" s="109">
        <f t="shared" si="2"/>
        <v>-0.78597339782346953</v>
      </c>
      <c r="DH51" s="110">
        <f t="shared" si="2"/>
        <v>-0.58255403955234097</v>
      </c>
      <c r="DI51" s="108">
        <f t="shared" si="2"/>
        <v>-1.9590382902938464</v>
      </c>
      <c r="DJ51" s="109">
        <f t="shared" si="2"/>
        <v>0.42650918635172008</v>
      </c>
    </row>
    <row r="52" spans="1:114" x14ac:dyDescent="0.2">
      <c r="A52" s="111" t="s">
        <v>32</v>
      </c>
      <c r="B52" s="112" t="s">
        <v>25</v>
      </c>
      <c r="C52" s="113">
        <v>13256.720800000001</v>
      </c>
      <c r="D52" s="114">
        <v>12233.592000000001</v>
      </c>
      <c r="E52" s="114">
        <v>13049.569800000001</v>
      </c>
      <c r="F52" s="115">
        <v>12917.0964</v>
      </c>
      <c r="G52" s="116">
        <v>51453.157200000001</v>
      </c>
      <c r="H52" s="114">
        <v>13185.353999999999</v>
      </c>
      <c r="I52" s="114">
        <v>12034.084399999998</v>
      </c>
      <c r="J52" s="114">
        <v>12935.719799999999</v>
      </c>
      <c r="K52" s="115">
        <v>12801.145799999998</v>
      </c>
      <c r="L52" s="116">
        <v>50955.214699999997</v>
      </c>
      <c r="M52" s="114">
        <v>12672.8225</v>
      </c>
      <c r="N52" s="114">
        <v>11668.527</v>
      </c>
      <c r="O52" s="114">
        <v>12579.929099999999</v>
      </c>
      <c r="P52" s="115">
        <v>12508.758600000001</v>
      </c>
      <c r="Q52" s="116">
        <v>49431.06</v>
      </c>
      <c r="R52" s="114">
        <v>12563.746799999999</v>
      </c>
      <c r="S52" s="114">
        <v>11576.194</v>
      </c>
      <c r="T52" s="114">
        <v>12531.901899999999</v>
      </c>
      <c r="U52" s="115">
        <v>12430.365400000001</v>
      </c>
      <c r="V52" s="116">
        <v>49100.232000000004</v>
      </c>
      <c r="W52" s="114">
        <v>12486.433800000001</v>
      </c>
      <c r="X52" s="114">
        <v>11393.843999999999</v>
      </c>
      <c r="Y52" s="114">
        <v>12324.717000000001</v>
      </c>
      <c r="Z52" s="115">
        <v>12293.478399999998</v>
      </c>
      <c r="AA52" s="116">
        <v>48498.693599999991</v>
      </c>
      <c r="AB52" s="114">
        <v>12151.0224</v>
      </c>
      <c r="AC52" s="114">
        <v>11265.8874</v>
      </c>
      <c r="AD52" s="114">
        <v>12227.803</v>
      </c>
      <c r="AE52" s="115">
        <v>12064.933800000001</v>
      </c>
      <c r="AF52" s="116">
        <v>47707.148999999998</v>
      </c>
      <c r="AG52" s="114">
        <v>11815.785300000001</v>
      </c>
      <c r="AH52" s="114">
        <v>11258.5296</v>
      </c>
      <c r="AI52" s="114">
        <v>12102.6474</v>
      </c>
      <c r="AJ52" s="115">
        <v>12054.596</v>
      </c>
      <c r="AK52" s="116">
        <v>47229.551599999999</v>
      </c>
      <c r="AL52" s="114">
        <v>11978.7565</v>
      </c>
      <c r="AM52" s="114">
        <v>11120.418700000002</v>
      </c>
      <c r="AN52" s="114">
        <v>12122.56</v>
      </c>
      <c r="AO52" s="115">
        <v>12254.965600000001</v>
      </c>
      <c r="AP52" s="116">
        <v>47478.264300000003</v>
      </c>
      <c r="AQ52" s="114">
        <v>12029.546799999998</v>
      </c>
      <c r="AR52" s="114">
        <v>11223.670099999999</v>
      </c>
      <c r="AS52" s="114">
        <v>12217.4715</v>
      </c>
      <c r="AT52" s="115">
        <v>12421.307000000003</v>
      </c>
      <c r="AU52" s="116">
        <v>47892.618000000002</v>
      </c>
      <c r="AV52" s="114">
        <v>12339.785199999998</v>
      </c>
      <c r="AW52" s="114">
        <v>11379.392400000001</v>
      </c>
      <c r="AX52" s="114">
        <v>12235.044800000001</v>
      </c>
      <c r="AY52" s="115">
        <v>12246.359399999999</v>
      </c>
      <c r="AZ52" s="116">
        <v>48200.632699999995</v>
      </c>
      <c r="BA52" s="114">
        <v>12253.29</v>
      </c>
      <c r="BB52" s="114">
        <v>11283.537600000001</v>
      </c>
      <c r="BC52" s="114">
        <v>12139.234199999999</v>
      </c>
      <c r="BD52" s="115">
        <v>12125.352000000001</v>
      </c>
      <c r="BE52" s="116">
        <v>47799.726999999999</v>
      </c>
      <c r="BF52" s="114">
        <v>11982.210499999999</v>
      </c>
      <c r="BG52" s="114">
        <v>11207.9586</v>
      </c>
      <c r="BH52" s="114">
        <v>12041.376099999999</v>
      </c>
      <c r="BI52" s="115">
        <v>11929.182300000002</v>
      </c>
      <c r="BJ52" s="116">
        <v>47157.938799999989</v>
      </c>
      <c r="BK52" s="114">
        <v>11853.024300000003</v>
      </c>
      <c r="BL52" s="114">
        <v>10933.622100000001</v>
      </c>
      <c r="BM52" s="114">
        <v>11823.8336</v>
      </c>
      <c r="BN52" s="115">
        <v>11773.583000000001</v>
      </c>
      <c r="BO52" s="116">
        <v>46384.92</v>
      </c>
      <c r="BP52" s="114">
        <v>11773.927200000002</v>
      </c>
      <c r="BQ52" s="114">
        <v>10831.932000000001</v>
      </c>
      <c r="BR52" s="114">
        <v>11693.5875</v>
      </c>
      <c r="BS52" s="115">
        <v>11859.464999999998</v>
      </c>
      <c r="BT52" s="116">
        <v>46156.034399999997</v>
      </c>
      <c r="BU52" s="114">
        <v>11505.436400000001</v>
      </c>
      <c r="BV52" s="114">
        <v>10866.108</v>
      </c>
      <c r="BW52" s="114">
        <v>11579.906000000001</v>
      </c>
      <c r="BX52" s="115">
        <v>11709.6819</v>
      </c>
      <c r="BY52" s="116">
        <v>45662.806699999994</v>
      </c>
      <c r="BZ52" s="114">
        <v>11660.517000000002</v>
      </c>
      <c r="CA52" s="114">
        <v>10785.4434</v>
      </c>
      <c r="CB52" s="114">
        <v>11628.862799999999</v>
      </c>
      <c r="CC52" s="115">
        <v>11810.424999999999</v>
      </c>
      <c r="CD52" s="116">
        <v>45879.308799999999</v>
      </c>
      <c r="CE52" s="114">
        <v>11924.020500000001</v>
      </c>
      <c r="CF52" s="114">
        <v>11004.602399999996</v>
      </c>
      <c r="CG52" s="114">
        <v>11805.518400000003</v>
      </c>
      <c r="CH52" s="115">
        <v>11961.895200000001</v>
      </c>
      <c r="CI52" s="116">
        <v>46695.095399999998</v>
      </c>
      <c r="CJ52" s="114">
        <v>11969.7696</v>
      </c>
      <c r="CK52" s="114">
        <v>11366.514499999999</v>
      </c>
      <c r="CL52" s="114">
        <v>12042.562800000003</v>
      </c>
      <c r="CM52" s="115">
        <v>11900.531999999999</v>
      </c>
      <c r="CN52" s="116">
        <v>47277.610799999995</v>
      </c>
      <c r="CO52" s="114">
        <v>11641.3575</v>
      </c>
      <c r="CP52" s="114">
        <v>10714.066999999999</v>
      </c>
      <c r="CQ52" s="114">
        <v>11539.243099999998</v>
      </c>
      <c r="CR52" s="115">
        <v>11859.495999999999</v>
      </c>
      <c r="CS52" s="116">
        <v>45755.824500000002</v>
      </c>
      <c r="CT52" s="114">
        <v>11739.346300000001</v>
      </c>
      <c r="CU52" s="114">
        <v>11046.413900000001</v>
      </c>
      <c r="CV52" s="114">
        <v>11963.820800000001</v>
      </c>
      <c r="CW52" s="115">
        <v>12220.6914</v>
      </c>
      <c r="CX52" s="116">
        <v>46969.577700000002</v>
      </c>
      <c r="CY52" s="114">
        <v>12126.734</v>
      </c>
      <c r="CZ52" s="114">
        <v>11231.6654</v>
      </c>
      <c r="DA52" s="114">
        <v>12133.722</v>
      </c>
      <c r="DB52" s="115">
        <v>12261.102000000001</v>
      </c>
      <c r="DC52" s="116">
        <v>47753.578399999999</v>
      </c>
      <c r="DD52" s="114">
        <v>12330.54</v>
      </c>
      <c r="DE52" s="114">
        <v>11269.675200000001</v>
      </c>
      <c r="DF52" s="114">
        <v>12178.056799999998</v>
      </c>
      <c r="DG52" s="115">
        <v>12290.4336</v>
      </c>
      <c r="DH52" s="116">
        <v>48066.82</v>
      </c>
      <c r="DI52" s="114">
        <v>12196.657800000003</v>
      </c>
      <c r="DJ52" s="115">
        <v>11408.0409</v>
      </c>
    </row>
    <row r="53" spans="1:114" x14ac:dyDescent="0.2">
      <c r="A53" s="117" t="s">
        <v>33</v>
      </c>
      <c r="B53" s="118" t="s">
        <v>8</v>
      </c>
      <c r="C53" s="119"/>
      <c r="D53" s="119"/>
      <c r="E53" s="119"/>
      <c r="F53" s="120"/>
      <c r="G53" s="121"/>
      <c r="H53" s="119">
        <f t="shared" ref="H53:BS53" si="3">(H52/C52-1)*100</f>
        <v>-0.53834429401274919</v>
      </c>
      <c r="I53" s="119">
        <f t="shared" si="3"/>
        <v>-1.6308178333886092</v>
      </c>
      <c r="J53" s="119">
        <f t="shared" si="3"/>
        <v>-0.8724425536235092</v>
      </c>
      <c r="K53" s="120">
        <f t="shared" si="3"/>
        <v>-0.89765219991702061</v>
      </c>
      <c r="L53" s="121">
        <f t="shared" si="3"/>
        <v>-0.96775888419147194</v>
      </c>
      <c r="M53" s="119">
        <f t="shared" si="3"/>
        <v>-3.8871273384089577</v>
      </c>
      <c r="N53" s="119">
        <f t="shared" si="3"/>
        <v>-3.0376835316195505</v>
      </c>
      <c r="O53" s="119">
        <f t="shared" si="3"/>
        <v>-2.7504515056054335</v>
      </c>
      <c r="P53" s="120">
        <f t="shared" si="3"/>
        <v>-2.284070539998051</v>
      </c>
      <c r="Q53" s="121">
        <f t="shared" si="3"/>
        <v>-2.9911652987304582</v>
      </c>
      <c r="R53" s="119">
        <f t="shared" si="3"/>
        <v>-0.86070565574480895</v>
      </c>
      <c r="S53" s="119">
        <f t="shared" si="3"/>
        <v>-0.79129953592257385</v>
      </c>
      <c r="T53" s="119">
        <f t="shared" si="3"/>
        <v>-0.38177639649813466</v>
      </c>
      <c r="U53" s="120">
        <f t="shared" si="3"/>
        <v>-0.62670647429394766</v>
      </c>
      <c r="V53" s="121">
        <f t="shared" si="3"/>
        <v>-0.66927150661950652</v>
      </c>
      <c r="W53" s="119">
        <f t="shared" si="3"/>
        <v>-0.61536579199445995</v>
      </c>
      <c r="X53" s="119">
        <f t="shared" si="3"/>
        <v>-1.5752154810121599</v>
      </c>
      <c r="Y53" s="119">
        <f t="shared" si="3"/>
        <v>-1.6532598296193024</v>
      </c>
      <c r="Z53" s="120">
        <f t="shared" si="3"/>
        <v>-1.1012307007483679</v>
      </c>
      <c r="AA53" s="121">
        <f t="shared" si="3"/>
        <v>-1.2251233354661384</v>
      </c>
      <c r="AB53" s="119">
        <f t="shared" si="3"/>
        <v>-2.6862065292013182</v>
      </c>
      <c r="AC53" s="119">
        <f t="shared" si="3"/>
        <v>-1.1230327534763496</v>
      </c>
      <c r="AD53" s="119">
        <f t="shared" si="3"/>
        <v>-0.78633854229676059</v>
      </c>
      <c r="AE53" s="120">
        <f t="shared" si="3"/>
        <v>-1.8590718799326722</v>
      </c>
      <c r="AF53" s="121">
        <f t="shared" si="3"/>
        <v>-1.6320946838864869</v>
      </c>
      <c r="AG53" s="119">
        <f t="shared" si="3"/>
        <v>-2.7589209283327309</v>
      </c>
      <c r="AH53" s="119">
        <f t="shared" si="3"/>
        <v>-6.5310434400400741E-2</v>
      </c>
      <c r="AI53" s="119">
        <f t="shared" si="3"/>
        <v>-1.0235330091595385</v>
      </c>
      <c r="AJ53" s="120">
        <f t="shared" si="3"/>
        <v>-8.5684680673514535E-2</v>
      </c>
      <c r="AK53" s="121">
        <f t="shared" si="3"/>
        <v>-1.0011023714705747</v>
      </c>
      <c r="AL53" s="119">
        <f t="shared" si="3"/>
        <v>1.3792667678211634</v>
      </c>
      <c r="AM53" s="119">
        <f t="shared" si="3"/>
        <v>-1.2267223599074395</v>
      </c>
      <c r="AN53" s="119">
        <f t="shared" si="3"/>
        <v>0.16453094386603695</v>
      </c>
      <c r="AO53" s="120">
        <f t="shared" si="3"/>
        <v>1.6621842822438948</v>
      </c>
      <c r="AP53" s="121">
        <f t="shared" si="3"/>
        <v>0.526603983256968</v>
      </c>
      <c r="AQ53" s="119">
        <f t="shared" si="3"/>
        <v>0.42400310917078965</v>
      </c>
      <c r="AR53" s="119">
        <f t="shared" si="3"/>
        <v>0.92848482404710442</v>
      </c>
      <c r="AS53" s="119">
        <f t="shared" si="3"/>
        <v>0.78293281287120653</v>
      </c>
      <c r="AT53" s="120">
        <f t="shared" si="3"/>
        <v>1.3573387753940347</v>
      </c>
      <c r="AU53" s="121">
        <f t="shared" si="3"/>
        <v>0.87272293144886603</v>
      </c>
      <c r="AV53" s="119">
        <f t="shared" si="3"/>
        <v>2.5789699741639582</v>
      </c>
      <c r="AW53" s="119">
        <f t="shared" si="3"/>
        <v>1.3874454488821852</v>
      </c>
      <c r="AX53" s="119">
        <f t="shared" si="3"/>
        <v>0.1438374544192822</v>
      </c>
      <c r="AY53" s="120">
        <f t="shared" si="3"/>
        <v>-1.4084475973422328</v>
      </c>
      <c r="AZ53" s="121">
        <f t="shared" si="3"/>
        <v>0.64313606744152985</v>
      </c>
      <c r="BA53" s="119">
        <f t="shared" si="3"/>
        <v>-0.70094575066020903</v>
      </c>
      <c r="BB53" s="119">
        <f t="shared" si="3"/>
        <v>-0.84235428949614999</v>
      </c>
      <c r="BC53" s="119">
        <f t="shared" si="3"/>
        <v>-0.78308336067557383</v>
      </c>
      <c r="BD53" s="120">
        <f t="shared" si="3"/>
        <v>-0.98810916818266037</v>
      </c>
      <c r="BE53" s="121">
        <f t="shared" si="3"/>
        <v>-0.83174364638577414</v>
      </c>
      <c r="BF53" s="119">
        <f t="shared" si="3"/>
        <v>-2.2122997170555991</v>
      </c>
      <c r="BG53" s="119">
        <f t="shared" si="3"/>
        <v>-0.66981652987979645</v>
      </c>
      <c r="BH53" s="119">
        <f t="shared" si="3"/>
        <v>-0.8061307524654171</v>
      </c>
      <c r="BI53" s="120">
        <f t="shared" si="3"/>
        <v>-1.617847465376665</v>
      </c>
      <c r="BJ53" s="121">
        <f t="shared" si="3"/>
        <v>-1.3426608064100676</v>
      </c>
      <c r="BK53" s="119">
        <f t="shared" si="3"/>
        <v>-1.0781499790877169</v>
      </c>
      <c r="BL53" s="119">
        <f t="shared" si="3"/>
        <v>-2.4476937307744806</v>
      </c>
      <c r="BM53" s="119">
        <f t="shared" si="3"/>
        <v>-1.8066249089254804</v>
      </c>
      <c r="BN53" s="120">
        <f t="shared" si="3"/>
        <v>-1.304358472248357</v>
      </c>
      <c r="BO53" s="121">
        <f t="shared" si="3"/>
        <v>-1.6392124415751441</v>
      </c>
      <c r="BP53" s="119">
        <f t="shared" si="3"/>
        <v>-0.6673157668292351</v>
      </c>
      <c r="BQ53" s="119">
        <f t="shared" si="3"/>
        <v>-0.93006781348332623</v>
      </c>
      <c r="BR53" s="119">
        <f t="shared" si="3"/>
        <v>-1.1015555902275209</v>
      </c>
      <c r="BS53" s="120">
        <f t="shared" si="3"/>
        <v>0.7294465924264415</v>
      </c>
      <c r="BT53" s="121">
        <f t="shared" ref="BT53:DJ53" si="4">(BT52/BO52-1)*100</f>
        <v>-0.49344830173254639</v>
      </c>
      <c r="BU53" s="119">
        <f t="shared" si="4"/>
        <v>-2.2803844073369328</v>
      </c>
      <c r="BV53" s="119">
        <f t="shared" si="4"/>
        <v>0.31551158186737815</v>
      </c>
      <c r="BW53" s="119">
        <f t="shared" si="4"/>
        <v>-0.97216957584658203</v>
      </c>
      <c r="BX53" s="120">
        <f t="shared" si="4"/>
        <v>-1.2629836168832176</v>
      </c>
      <c r="BY53" s="121">
        <f t="shared" si="4"/>
        <v>-1.0686093517600859</v>
      </c>
      <c r="BZ53" s="119">
        <f t="shared" si="4"/>
        <v>1.3478897680056834</v>
      </c>
      <c r="CA53" s="119">
        <f t="shared" si="4"/>
        <v>-0.74235043494874642</v>
      </c>
      <c r="CB53" s="119">
        <f t="shared" si="4"/>
        <v>0.42277372545163061</v>
      </c>
      <c r="CC53" s="120">
        <f t="shared" si="4"/>
        <v>0.8603401942114175</v>
      </c>
      <c r="CD53" s="121">
        <f t="shared" si="4"/>
        <v>0.4741322657242808</v>
      </c>
      <c r="CE53" s="119">
        <f t="shared" si="4"/>
        <v>2.2597925975323285</v>
      </c>
      <c r="CF53" s="119">
        <f t="shared" si="4"/>
        <v>2.0319887822136007</v>
      </c>
      <c r="CG53" s="119">
        <f t="shared" si="4"/>
        <v>1.5191132876724911</v>
      </c>
      <c r="CH53" s="120">
        <f t="shared" si="4"/>
        <v>1.2825126953517785</v>
      </c>
      <c r="CI53" s="121">
        <f t="shared" si="4"/>
        <v>1.7781144078613531</v>
      </c>
      <c r="CJ53" s="119">
        <f t="shared" si="4"/>
        <v>0.38367176574376494</v>
      </c>
      <c r="CK53" s="119">
        <f t="shared" si="4"/>
        <v>3.2887339936970683</v>
      </c>
      <c r="CL53" s="119">
        <f t="shared" si="4"/>
        <v>2.0079118253714334</v>
      </c>
      <c r="CM53" s="120">
        <f t="shared" si="4"/>
        <v>-0.51298894509627102</v>
      </c>
      <c r="CN53" s="121">
        <f t="shared" si="4"/>
        <v>1.2474873324704649</v>
      </c>
      <c r="CO53" s="119">
        <f t="shared" si="4"/>
        <v>-2.7436793770867496</v>
      </c>
      <c r="CP53" s="119">
        <f t="shared" si="4"/>
        <v>-5.740084174440641</v>
      </c>
      <c r="CQ53" s="119">
        <f t="shared" si="4"/>
        <v>-4.1795065415810466</v>
      </c>
      <c r="CR53" s="120">
        <f t="shared" si="4"/>
        <v>-0.34482492043212964</v>
      </c>
      <c r="CS53" s="121">
        <f t="shared" si="4"/>
        <v>-3.2188308043687996</v>
      </c>
      <c r="CT53" s="119">
        <f t="shared" si="4"/>
        <v>0.8417300130161065</v>
      </c>
      <c r="CU53" s="119">
        <f t="shared" si="4"/>
        <v>3.1019677215011088</v>
      </c>
      <c r="CV53" s="119">
        <f t="shared" si="4"/>
        <v>3.679424172977197</v>
      </c>
      <c r="CW53" s="120">
        <f t="shared" si="4"/>
        <v>3.0456218375553235</v>
      </c>
      <c r="CX53" s="121">
        <f t="shared" si="4"/>
        <v>2.6526747430810627</v>
      </c>
      <c r="CY53" s="119">
        <f t="shared" si="4"/>
        <v>3.2999086158655988</v>
      </c>
      <c r="CZ53" s="119">
        <f t="shared" si="4"/>
        <v>1.6770284155294801</v>
      </c>
      <c r="DA53" s="119">
        <f t="shared" si="4"/>
        <v>1.4201249152778983</v>
      </c>
      <c r="DB53" s="120">
        <f t="shared" si="4"/>
        <v>0.33067359838576671</v>
      </c>
      <c r="DC53" s="121">
        <f t="shared" si="4"/>
        <v>1.6691670191448127</v>
      </c>
      <c r="DD53" s="119">
        <f t="shared" si="4"/>
        <v>1.6806338788333264</v>
      </c>
      <c r="DE53" s="119">
        <f t="shared" si="4"/>
        <v>0.33841642041794184</v>
      </c>
      <c r="DF53" s="119">
        <f t="shared" si="4"/>
        <v>0.36538499893106202</v>
      </c>
      <c r="DG53" s="120">
        <f t="shared" si="4"/>
        <v>0.23922482661020705</v>
      </c>
      <c r="DH53" s="121">
        <f t="shared" si="4"/>
        <v>0.65595419337203253</v>
      </c>
      <c r="DI53" s="119">
        <f t="shared" si="4"/>
        <v>-1.0857772652292486</v>
      </c>
      <c r="DJ53" s="120">
        <f t="shared" si="4"/>
        <v>1.2277700780586764</v>
      </c>
    </row>
    <row r="54" spans="1:114" x14ac:dyDescent="0.2">
      <c r="A54" s="18" t="s">
        <v>31</v>
      </c>
      <c r="B54" s="51" t="s">
        <v>17</v>
      </c>
      <c r="C54" s="76">
        <v>414.66757541667897</v>
      </c>
      <c r="D54" s="76">
        <v>385.26536878241711</v>
      </c>
      <c r="E54" s="76">
        <v>413.29085807088103</v>
      </c>
      <c r="F54" s="77">
        <v>407.99430165985683</v>
      </c>
      <c r="G54" s="78">
        <v>1621.2353384320866</v>
      </c>
      <c r="H54" s="76">
        <v>426.28423147073067</v>
      </c>
      <c r="I54" s="76">
        <v>390.35701963958223</v>
      </c>
      <c r="J54" s="76">
        <v>419.73779649946505</v>
      </c>
      <c r="K54" s="77">
        <v>415.54936418207529</v>
      </c>
      <c r="L54" s="78">
        <v>1651.9913553602119</v>
      </c>
      <c r="M54" s="76">
        <v>419.15286810727781</v>
      </c>
      <c r="N54" s="76">
        <v>387.74694117633737</v>
      </c>
      <c r="O54" s="76">
        <v>417.27289092365186</v>
      </c>
      <c r="P54" s="77">
        <v>413.97944531656896</v>
      </c>
      <c r="Q54" s="78">
        <v>1638.2420174815322</v>
      </c>
      <c r="R54" s="76">
        <v>422.56260869623372</v>
      </c>
      <c r="S54" s="76">
        <v>389.68695648210979</v>
      </c>
      <c r="T54" s="76">
        <v>419.10814586297164</v>
      </c>
      <c r="U54" s="77">
        <v>414.00636593392363</v>
      </c>
      <c r="V54" s="78">
        <v>1645.4684783078678</v>
      </c>
      <c r="W54" s="76">
        <v>424.53479613257912</v>
      </c>
      <c r="X54" s="76">
        <v>386.60424374235276</v>
      </c>
      <c r="Y54" s="76">
        <v>416.16534534305993</v>
      </c>
      <c r="Z54" s="77">
        <v>412.25608237820472</v>
      </c>
      <c r="AA54" s="78">
        <v>1639.5998194530021</v>
      </c>
      <c r="AB54" s="76">
        <v>416.76369496255523</v>
      </c>
      <c r="AC54" s="76">
        <v>386.25456671545743</v>
      </c>
      <c r="AD54" s="76">
        <v>418.3464123334125</v>
      </c>
      <c r="AE54" s="77">
        <v>412.46958622206137</v>
      </c>
      <c r="AF54" s="78">
        <v>1633.824630851715</v>
      </c>
      <c r="AG54" s="76">
        <v>414.60154911019862</v>
      </c>
      <c r="AH54" s="76">
        <v>393.68065990422923</v>
      </c>
      <c r="AI54" s="76">
        <v>420.16548897250885</v>
      </c>
      <c r="AJ54" s="77">
        <v>416.97635710101133</v>
      </c>
      <c r="AK54" s="78">
        <v>1645.4914804738935</v>
      </c>
      <c r="AL54" s="76">
        <v>423.43088069379434</v>
      </c>
      <c r="AM54" s="76">
        <v>389.78190402897837</v>
      </c>
      <c r="AN54" s="76">
        <v>420.51707605678831</v>
      </c>
      <c r="AO54" s="77">
        <v>421.61240352630347</v>
      </c>
      <c r="AP54" s="78">
        <v>1655.4443540712539</v>
      </c>
      <c r="AQ54" s="76">
        <v>421.43231145766231</v>
      </c>
      <c r="AR54" s="76">
        <v>391.01154321746333</v>
      </c>
      <c r="AS54" s="76">
        <v>419.98750270008435</v>
      </c>
      <c r="AT54" s="77">
        <v>422.83841221124283</v>
      </c>
      <c r="AU54" s="78">
        <v>1655.4952524338969</v>
      </c>
      <c r="AV54" s="76">
        <v>426.86313641101316</v>
      </c>
      <c r="AW54" s="76">
        <v>390.82748106080936</v>
      </c>
      <c r="AX54" s="76">
        <v>417.54947220440027</v>
      </c>
      <c r="AY54" s="77">
        <v>414.67533544269355</v>
      </c>
      <c r="AZ54" s="78">
        <v>1649.9253444747615</v>
      </c>
      <c r="BA54" s="76">
        <v>424.38784856357205</v>
      </c>
      <c r="BB54" s="76">
        <v>389.34845485460465</v>
      </c>
      <c r="BC54" s="76">
        <v>417.54725320420198</v>
      </c>
      <c r="BD54" s="77">
        <v>414.20448368753949</v>
      </c>
      <c r="BE54" s="78">
        <v>1645.5050435605547</v>
      </c>
      <c r="BF54" s="76">
        <v>418.4332658651</v>
      </c>
      <c r="BG54" s="76">
        <v>391.09064036119497</v>
      </c>
      <c r="BH54" s="76">
        <v>419.84080078612914</v>
      </c>
      <c r="BI54" s="77">
        <v>414.75172496382567</v>
      </c>
      <c r="BJ54" s="78">
        <v>1644.1275911434277</v>
      </c>
      <c r="BK54" s="76">
        <v>422.09713538316311</v>
      </c>
      <c r="BL54" s="76">
        <v>389.32920636165022</v>
      </c>
      <c r="BM54" s="76">
        <v>420.98697153774822</v>
      </c>
      <c r="BN54" s="77">
        <v>417.65324208027602</v>
      </c>
      <c r="BO54" s="78">
        <v>1650.0683213183786</v>
      </c>
      <c r="BP54" s="76">
        <v>427.51569666713823</v>
      </c>
      <c r="BQ54" s="76">
        <v>392.21279329688048</v>
      </c>
      <c r="BR54" s="76">
        <v>421.48145084361266</v>
      </c>
      <c r="BS54" s="77">
        <v>424.94478479802569</v>
      </c>
      <c r="BT54" s="78">
        <v>1666.19195690776</v>
      </c>
      <c r="BU54" s="76">
        <v>422.3288576043073</v>
      </c>
      <c r="BV54" s="76">
        <v>397.39065132029344</v>
      </c>
      <c r="BW54" s="76">
        <v>420.62440565425015</v>
      </c>
      <c r="BX54" s="77">
        <v>421.89772700513959</v>
      </c>
      <c r="BY54" s="78">
        <v>1662.3124267819303</v>
      </c>
      <c r="BZ54" s="76">
        <v>430.70519631410167</v>
      </c>
      <c r="CA54" s="76">
        <v>393.89108457033763</v>
      </c>
      <c r="CB54" s="76">
        <v>419.92582010476622</v>
      </c>
      <c r="CC54" s="77">
        <v>421.63871919199789</v>
      </c>
      <c r="CD54" s="78">
        <v>1666.1826904983798</v>
      </c>
      <c r="CE54" s="76">
        <v>431.85995823625433</v>
      </c>
      <c r="CF54" s="76">
        <v>394.77677620510514</v>
      </c>
      <c r="CG54" s="76">
        <v>419.62759974473789</v>
      </c>
      <c r="CH54" s="77">
        <v>420.08796943485561</v>
      </c>
      <c r="CI54" s="78">
        <v>1666.3410863178617</v>
      </c>
      <c r="CJ54" s="76">
        <v>425.59258290126905</v>
      </c>
      <c r="CK54" s="76">
        <v>401.1302798466528</v>
      </c>
      <c r="CL54" s="76">
        <v>421.14000746581701</v>
      </c>
      <c r="CM54" s="77">
        <v>412.46081811018217</v>
      </c>
      <c r="CN54" s="78">
        <v>1660.287852260579</v>
      </c>
      <c r="CO54" s="76">
        <v>411.87325065940661</v>
      </c>
      <c r="CP54" s="76">
        <v>378.70161771317368</v>
      </c>
      <c r="CQ54" s="76">
        <v>406.89997614902251</v>
      </c>
      <c r="CR54" s="77">
        <v>416.30649781729795</v>
      </c>
      <c r="CS54" s="78">
        <v>1613.9241302529799</v>
      </c>
      <c r="CT54" s="76">
        <v>419.86299191832865</v>
      </c>
      <c r="CU54" s="76">
        <v>390.70576911272167</v>
      </c>
      <c r="CV54" s="76">
        <v>419.40645613006075</v>
      </c>
      <c r="CW54" s="77">
        <v>424.86307357735245</v>
      </c>
      <c r="CX54" s="78">
        <v>1655.108832350493</v>
      </c>
      <c r="CY54" s="76">
        <v>427.62781379641279</v>
      </c>
      <c r="CZ54" s="76">
        <v>391.99580469133127</v>
      </c>
      <c r="DA54" s="76">
        <v>419.59287373996057</v>
      </c>
      <c r="DB54" s="77">
        <v>419.58190769074264</v>
      </c>
      <c r="DC54" s="78">
        <v>1658.863279743571</v>
      </c>
      <c r="DD54" s="76">
        <v>427.73614432998642</v>
      </c>
      <c r="DE54" s="76">
        <v>387.407291300324</v>
      </c>
      <c r="DF54" s="76">
        <v>415.28251675810532</v>
      </c>
      <c r="DG54" s="77">
        <v>415.31985805513898</v>
      </c>
      <c r="DH54" s="78">
        <v>1645.7658519655652</v>
      </c>
      <c r="DI54" s="76">
        <v>418.59514164550848</v>
      </c>
      <c r="DJ54" s="77">
        <v>388.8276480379368</v>
      </c>
    </row>
    <row r="55" spans="1:114" s="36" customFormat="1" x14ac:dyDescent="0.2">
      <c r="A55" s="106" t="s">
        <v>7</v>
      </c>
      <c r="B55" s="107" t="s">
        <v>8</v>
      </c>
      <c r="C55" s="108"/>
      <c r="D55" s="108"/>
      <c r="E55" s="108"/>
      <c r="F55" s="108"/>
      <c r="G55" s="110"/>
      <c r="H55" s="108">
        <f t="shared" ref="H55:BS55" si="5">(H54/C54-1)*100</f>
        <v>2.8014382466192922</v>
      </c>
      <c r="I55" s="108">
        <f t="shared" si="5"/>
        <v>1.321595780398499</v>
      </c>
      <c r="J55" s="108">
        <f t="shared" si="5"/>
        <v>1.55990346814745</v>
      </c>
      <c r="K55" s="108">
        <f t="shared" si="5"/>
        <v>1.8517568729469858</v>
      </c>
      <c r="L55" s="110">
        <f t="shared" si="5"/>
        <v>1.8970729417895571</v>
      </c>
      <c r="M55" s="108">
        <f t="shared" si="5"/>
        <v>-1.6729127743826733</v>
      </c>
      <c r="N55" s="108">
        <f t="shared" si="5"/>
        <v>-0.66863879267619053</v>
      </c>
      <c r="O55" s="108">
        <f t="shared" si="5"/>
        <v>-0.58724889594647944</v>
      </c>
      <c r="P55" s="108">
        <f t="shared" si="5"/>
        <v>-0.37779359104457289</v>
      </c>
      <c r="Q55" s="110">
        <f t="shared" si="5"/>
        <v>-0.83228873045050333</v>
      </c>
      <c r="R55" s="108">
        <f t="shared" si="5"/>
        <v>0.81348377844887576</v>
      </c>
      <c r="S55" s="108">
        <f t="shared" si="5"/>
        <v>0.50033026692275495</v>
      </c>
      <c r="T55" s="108">
        <f t="shared" si="5"/>
        <v>0.4398212726586026</v>
      </c>
      <c r="U55" s="108">
        <f t="shared" si="5"/>
        <v>6.5028874402406345E-3</v>
      </c>
      <c r="V55" s="110">
        <f t="shared" si="5"/>
        <v>0.44111069971486394</v>
      </c>
      <c r="W55" s="108">
        <f t="shared" si="5"/>
        <v>0.46672076415619212</v>
      </c>
      <c r="X55" s="108">
        <f t="shared" si="5"/>
        <v>-0.79107414001898801</v>
      </c>
      <c r="Y55" s="108">
        <f t="shared" si="5"/>
        <v>-0.70215779601522366</v>
      </c>
      <c r="Z55" s="108">
        <f t="shared" si="5"/>
        <v>-0.42276730498348458</v>
      </c>
      <c r="AA55" s="110">
        <f t="shared" si="5"/>
        <v>-0.35665580545796161</v>
      </c>
      <c r="AB55" s="108">
        <f t="shared" si="5"/>
        <v>-1.8304980512355962</v>
      </c>
      <c r="AC55" s="108">
        <f t="shared" si="5"/>
        <v>-9.04483157014635E-2</v>
      </c>
      <c r="AD55" s="108">
        <f t="shared" si="5"/>
        <v>0.52408664362830759</v>
      </c>
      <c r="AE55" s="108">
        <f t="shared" si="5"/>
        <v>5.1789131314938786E-2</v>
      </c>
      <c r="AF55" s="110">
        <f t="shared" si="5"/>
        <v>-0.35223159534218951</v>
      </c>
      <c r="AG55" s="108">
        <f t="shared" si="5"/>
        <v>-0.51879419404583516</v>
      </c>
      <c r="AH55" s="108">
        <f t="shared" si="5"/>
        <v>1.92259039211371</v>
      </c>
      <c r="AI55" s="108">
        <f t="shared" si="5"/>
        <v>0.43482544261586042</v>
      </c>
      <c r="AJ55" s="108">
        <f t="shared" si="5"/>
        <v>1.0926310762034319</v>
      </c>
      <c r="AK55" s="110">
        <f t="shared" si="5"/>
        <v>0.71408212374033386</v>
      </c>
      <c r="AL55" s="108">
        <f t="shared" si="5"/>
        <v>2.1295944509963638</v>
      </c>
      <c r="AM55" s="108">
        <f t="shared" si="5"/>
        <v>-0.99033462202570144</v>
      </c>
      <c r="AN55" s="108">
        <f t="shared" si="5"/>
        <v>8.3678239528728326E-2</v>
      </c>
      <c r="AO55" s="108">
        <f t="shared" si="5"/>
        <v>1.1118247704795081</v>
      </c>
      <c r="AP55" s="110">
        <f t="shared" si="5"/>
        <v>0.60485719406422334</v>
      </c>
      <c r="AQ55" s="108">
        <f t="shared" si="5"/>
        <v>-0.47199420903297762</v>
      </c>
      <c r="AR55" s="108">
        <f t="shared" si="5"/>
        <v>0.31546851605341875</v>
      </c>
      <c r="AS55" s="108">
        <f t="shared" si="5"/>
        <v>-0.12593385307198002</v>
      </c>
      <c r="AT55" s="108">
        <f t="shared" si="5"/>
        <v>0.29079046884892268</v>
      </c>
      <c r="AU55" s="110">
        <f t="shared" si="5"/>
        <v>3.0746042606555335E-3</v>
      </c>
      <c r="AV55" s="108">
        <f t="shared" si="5"/>
        <v>1.2886588915231867</v>
      </c>
      <c r="AW55" s="108">
        <f t="shared" si="5"/>
        <v>-4.7073330659086476E-2</v>
      </c>
      <c r="AX55" s="108">
        <f t="shared" si="5"/>
        <v>-0.58050072442872303</v>
      </c>
      <c r="AY55" s="108">
        <f t="shared" si="5"/>
        <v>-1.9305428581713469</v>
      </c>
      <c r="AZ55" s="110">
        <f t="shared" si="5"/>
        <v>-0.33644964858380311</v>
      </c>
      <c r="BA55" s="108">
        <f t="shared" si="5"/>
        <v>-0.57987856910129976</v>
      </c>
      <c r="BB55" s="108">
        <f t="shared" si="5"/>
        <v>-0.37843454666756093</v>
      </c>
      <c r="BC55" s="108">
        <f t="shared" si="5"/>
        <v>-5.3143408050848606E-4</v>
      </c>
      <c r="BD55" s="108">
        <f t="shared" si="5"/>
        <v>-0.11354708489025311</v>
      </c>
      <c r="BE55" s="110">
        <f t="shared" si="5"/>
        <v>-0.26790914685984601</v>
      </c>
      <c r="BF55" s="108">
        <f t="shared" si="5"/>
        <v>-1.4030992448597623</v>
      </c>
      <c r="BG55" s="108">
        <f t="shared" si="5"/>
        <v>0.44746177488772521</v>
      </c>
      <c r="BH55" s="108">
        <f t="shared" si="5"/>
        <v>0.54929054480103989</v>
      </c>
      <c r="BI55" s="108">
        <f t="shared" si="5"/>
        <v>0.13211862687101394</v>
      </c>
      <c r="BJ55" s="110">
        <f t="shared" si="5"/>
        <v>-8.3710008821757942E-2</v>
      </c>
      <c r="BK55" s="108">
        <f t="shared" si="5"/>
        <v>0.87561621337350903</v>
      </c>
      <c r="BL55" s="108">
        <f t="shared" si="5"/>
        <v>-0.45039022102855153</v>
      </c>
      <c r="BM55" s="108">
        <f t="shared" si="5"/>
        <v>0.27300127797798002</v>
      </c>
      <c r="BN55" s="108">
        <f t="shared" si="5"/>
        <v>0.69957927642216866</v>
      </c>
      <c r="BO55" s="110">
        <f t="shared" si="5"/>
        <v>0.36133024024123106</v>
      </c>
      <c r="BP55" s="108">
        <f t="shared" si="5"/>
        <v>1.2837237758214881</v>
      </c>
      <c r="BQ55" s="108">
        <f t="shared" si="5"/>
        <v>0.74065518027222055</v>
      </c>
      <c r="BR55" s="108">
        <f t="shared" si="5"/>
        <v>0.11745715171618265</v>
      </c>
      <c r="BS55" s="108">
        <f t="shared" si="5"/>
        <v>1.7458364937936288</v>
      </c>
      <c r="BT55" s="110">
        <f t="shared" ref="BT55:DJ55" si="6">(BT54/BO54-1)*100</f>
        <v>0.97714957502479383</v>
      </c>
      <c r="BU55" s="108">
        <f t="shared" si="6"/>
        <v>-1.2132511398451395</v>
      </c>
      <c r="BV55" s="108">
        <f t="shared" si="6"/>
        <v>1.3201655101274801</v>
      </c>
      <c r="BW55" s="108">
        <f t="shared" si="6"/>
        <v>-0.20334114055247099</v>
      </c>
      <c r="BX55" s="108">
        <f t="shared" si="6"/>
        <v>-0.7170479323176937</v>
      </c>
      <c r="BY55" s="110">
        <f t="shared" si="6"/>
        <v>-0.23283812586814001</v>
      </c>
      <c r="BZ55" s="108">
        <f t="shared" si="6"/>
        <v>1.9833687797963462</v>
      </c>
      <c r="CA55" s="108">
        <f t="shared" si="6"/>
        <v>-0.88063640609783445</v>
      </c>
      <c r="CB55" s="108">
        <f t="shared" si="6"/>
        <v>-0.16608298046741909</v>
      </c>
      <c r="CC55" s="108">
        <f t="shared" si="6"/>
        <v>-6.1391137368826953E-2</v>
      </c>
      <c r="CD55" s="110">
        <f t="shared" si="6"/>
        <v>0.23282408614015981</v>
      </c>
      <c r="CE55" s="108">
        <f t="shared" si="6"/>
        <v>0.26810958679739372</v>
      </c>
      <c r="CF55" s="108">
        <f t="shared" si="6"/>
        <v>0.22485698952379174</v>
      </c>
      <c r="CG55" s="108">
        <f t="shared" si="6"/>
        <v>-7.1017390631977761E-2</v>
      </c>
      <c r="CH55" s="108">
        <f t="shared" si="6"/>
        <v>-0.36779111750316895</v>
      </c>
      <c r="CI55" s="110">
        <f t="shared" si="6"/>
        <v>9.5065097234003915E-3</v>
      </c>
      <c r="CJ55" s="108">
        <f t="shared" si="6"/>
        <v>-1.4512517809202929</v>
      </c>
      <c r="CK55" s="108">
        <f t="shared" si="6"/>
        <v>1.6093914395427067</v>
      </c>
      <c r="CL55" s="108">
        <f t="shared" si="6"/>
        <v>0.36041664609265389</v>
      </c>
      <c r="CM55" s="108">
        <f t="shared" si="6"/>
        <v>-1.8156081296339499</v>
      </c>
      <c r="CN55" s="110">
        <f t="shared" si="6"/>
        <v>-0.36326500660549543</v>
      </c>
      <c r="CO55" s="108">
        <f t="shared" si="6"/>
        <v>-3.2235834911260919</v>
      </c>
      <c r="CP55" s="108">
        <f t="shared" si="6"/>
        <v>-5.5913660125716085</v>
      </c>
      <c r="CQ55" s="108">
        <f t="shared" si="6"/>
        <v>-3.381305756839148</v>
      </c>
      <c r="CR55" s="108">
        <f t="shared" si="6"/>
        <v>0.93237455250561041</v>
      </c>
      <c r="CS55" s="110">
        <f t="shared" si="6"/>
        <v>-2.7925110663474473</v>
      </c>
      <c r="CT55" s="108">
        <f t="shared" si="6"/>
        <v>1.9398543717346284</v>
      </c>
      <c r="CU55" s="108">
        <f t="shared" si="6"/>
        <v>3.1698178296771573</v>
      </c>
      <c r="CV55" s="108">
        <f t="shared" si="6"/>
        <v>3.0736005687200807</v>
      </c>
      <c r="CW55" s="108">
        <f t="shared" si="6"/>
        <v>2.0553548419053769</v>
      </c>
      <c r="CX55" s="110">
        <f t="shared" si="6"/>
        <v>2.5518363177987391</v>
      </c>
      <c r="CY55" s="108">
        <f t="shared" si="6"/>
        <v>1.8493703964255426</v>
      </c>
      <c r="CZ55" s="108">
        <f t="shared" si="6"/>
        <v>0.3301808369861714</v>
      </c>
      <c r="DA55" s="108">
        <f t="shared" si="6"/>
        <v>4.4447959056226338E-2</v>
      </c>
      <c r="DB55" s="108">
        <f t="shared" si="6"/>
        <v>-1.2430277458905348</v>
      </c>
      <c r="DC55" s="110">
        <f t="shared" si="6"/>
        <v>0.22683991044540885</v>
      </c>
      <c r="DD55" s="108">
        <f t="shared" si="6"/>
        <v>2.5332901667907137E-2</v>
      </c>
      <c r="DE55" s="108">
        <f t="shared" si="6"/>
        <v>-1.1705516579751163</v>
      </c>
      <c r="DF55" s="108">
        <f t="shared" si="6"/>
        <v>-1.0272712554519114</v>
      </c>
      <c r="DG55" s="108">
        <f t="shared" si="6"/>
        <v>-1.0157848938389002</v>
      </c>
      <c r="DH55" s="110">
        <f t="shared" si="6"/>
        <v>-0.78954232925274592</v>
      </c>
      <c r="DI55" s="108">
        <f t="shared" si="6"/>
        <v>-2.1370657602005072</v>
      </c>
      <c r="DJ55" s="109">
        <f t="shared" si="6"/>
        <v>0.36663139014379009</v>
      </c>
    </row>
    <row r="56" spans="1:114" x14ac:dyDescent="0.2">
      <c r="A56" s="111" t="s">
        <v>32</v>
      </c>
      <c r="B56" s="112" t="s">
        <v>25</v>
      </c>
      <c r="C56" s="113">
        <v>12288.053791127684</v>
      </c>
      <c r="D56" s="114">
        <v>11324.86390829439</v>
      </c>
      <c r="E56" s="114">
        <v>12074.740320150933</v>
      </c>
      <c r="F56" s="115">
        <v>11947.719670110037</v>
      </c>
      <c r="G56" s="116">
        <v>47635.377689683046</v>
      </c>
      <c r="H56" s="114">
        <v>12163.004348449333</v>
      </c>
      <c r="I56" s="114">
        <v>11090.511288735583</v>
      </c>
      <c r="J56" s="114">
        <v>11922.646922310336</v>
      </c>
      <c r="K56" s="115">
        <v>11774.333118084882</v>
      </c>
      <c r="L56" s="116">
        <v>46950.49567758014</v>
      </c>
      <c r="M56" s="114">
        <v>11610.06683528177</v>
      </c>
      <c r="N56" s="114">
        <v>10681.468513370039</v>
      </c>
      <c r="O56" s="114">
        <v>11516.127695269019</v>
      </c>
      <c r="P56" s="115">
        <v>11424.789695727344</v>
      </c>
      <c r="Q56" s="116">
        <v>45232.452739648179</v>
      </c>
      <c r="R56" s="114">
        <v>11435.187953108181</v>
      </c>
      <c r="S56" s="114">
        <v>10528.487976814295</v>
      </c>
      <c r="T56" s="114">
        <v>11391.272612531227</v>
      </c>
      <c r="U56" s="115">
        <v>11290.019391583968</v>
      </c>
      <c r="V56" s="116">
        <v>44644.967934037668</v>
      </c>
      <c r="W56" s="114">
        <v>11311.890525363848</v>
      </c>
      <c r="X56" s="114">
        <v>10316.723673278249</v>
      </c>
      <c r="Y56" s="114">
        <v>11167.032270257769</v>
      </c>
      <c r="Z56" s="115">
        <v>11125.821023686003</v>
      </c>
      <c r="AA56" s="116">
        <v>43921.467492585856</v>
      </c>
      <c r="AB56" s="114">
        <v>10938.928823131502</v>
      </c>
      <c r="AC56" s="114">
        <v>10140.368777610725</v>
      </c>
      <c r="AD56" s="114">
        <v>11005.960391326493</v>
      </c>
      <c r="AE56" s="115">
        <v>10835.399833353709</v>
      </c>
      <c r="AF56" s="116">
        <v>42920.65782542243</v>
      </c>
      <c r="AG56" s="114">
        <v>10555.714328859041</v>
      </c>
      <c r="AH56" s="114">
        <v>10062.935250194332</v>
      </c>
      <c r="AI56" s="114">
        <v>10817.704825112534</v>
      </c>
      <c r="AJ56" s="115">
        <v>10751.071675191521</v>
      </c>
      <c r="AK56" s="116">
        <v>42187.426079357414</v>
      </c>
      <c r="AL56" s="114">
        <v>10636.523286075861</v>
      </c>
      <c r="AM56" s="114">
        <v>9857.7458475681724</v>
      </c>
      <c r="AN56" s="114">
        <v>10743.507521082218</v>
      </c>
      <c r="AO56" s="115">
        <v>10843.615189177759</v>
      </c>
      <c r="AP56" s="116">
        <v>42081.391843904014</v>
      </c>
      <c r="AQ56" s="114">
        <v>10629.926622565832</v>
      </c>
      <c r="AR56" s="114">
        <v>9938.7035684426664</v>
      </c>
      <c r="AS56" s="114">
        <v>10852.108665170417</v>
      </c>
      <c r="AT56" s="115">
        <v>11004.96981999789</v>
      </c>
      <c r="AU56" s="116">
        <v>42425.708676176808</v>
      </c>
      <c r="AV56" s="114">
        <v>10903.863841893884</v>
      </c>
      <c r="AW56" s="114">
        <v>10025.503909344745</v>
      </c>
      <c r="AX56" s="114">
        <v>10768.178536152722</v>
      </c>
      <c r="AY56" s="115">
        <v>10769.244780765317</v>
      </c>
      <c r="AZ56" s="116">
        <v>42466.791068156657</v>
      </c>
      <c r="BA56" s="114">
        <v>10758.464440251375</v>
      </c>
      <c r="BB56" s="114">
        <v>9890.9309336511214</v>
      </c>
      <c r="BC56" s="114">
        <v>10639.583976587417</v>
      </c>
      <c r="BD56" s="115">
        <v>10617.205147996454</v>
      </c>
      <c r="BE56" s="116">
        <v>41906.184498486356</v>
      </c>
      <c r="BF56" s="114">
        <v>10460.808278677063</v>
      </c>
      <c r="BG56" s="114">
        <v>9772.7615942382217</v>
      </c>
      <c r="BH56" s="114">
        <v>10492.41439046302</v>
      </c>
      <c r="BI56" s="115">
        <v>10382.771493472483</v>
      </c>
      <c r="BJ56" s="116">
        <v>41108.755756850791</v>
      </c>
      <c r="BK56" s="114">
        <v>10282.904930164654</v>
      </c>
      <c r="BL56" s="114">
        <v>9456.0276448322766</v>
      </c>
      <c r="BM56" s="114">
        <v>10217.88481818459</v>
      </c>
      <c r="BN56" s="115">
        <v>10168.835478834204</v>
      </c>
      <c r="BO56" s="116">
        <v>40125.652872015729</v>
      </c>
      <c r="BP56" s="114">
        <v>10129.135429707037</v>
      </c>
      <c r="BQ56" s="114">
        <v>9308.382193073965</v>
      </c>
      <c r="BR56" s="114">
        <v>10034.824831448579</v>
      </c>
      <c r="BS56" s="115">
        <v>10154.353992625525</v>
      </c>
      <c r="BT56" s="116">
        <v>39626.696446855116</v>
      </c>
      <c r="BU56" s="114">
        <v>9801.806151379611</v>
      </c>
      <c r="BV56" s="114">
        <v>9228.5820510812264</v>
      </c>
      <c r="BW56" s="114">
        <v>9807.0720439411125</v>
      </c>
      <c r="BX56" s="115">
        <v>9910.3237180797296</v>
      </c>
      <c r="BY56" s="116">
        <v>38747.783964481685</v>
      </c>
      <c r="BZ56" s="114">
        <v>9843.4173375808568</v>
      </c>
      <c r="CA56" s="114">
        <v>9089.1704052998157</v>
      </c>
      <c r="CB56" s="114">
        <v>9801.2941543032193</v>
      </c>
      <c r="CC56" s="115">
        <v>9956.2650901078541</v>
      </c>
      <c r="CD56" s="116">
        <v>38690.146987291751</v>
      </c>
      <c r="CE56" s="114">
        <v>10026.746968097634</v>
      </c>
      <c r="CF56" s="114">
        <v>9213.8902858795391</v>
      </c>
      <c r="CG56" s="114">
        <v>9877.2571204073047</v>
      </c>
      <c r="CH56" s="115">
        <v>10024.004327388267</v>
      </c>
      <c r="CI56" s="116">
        <v>39141.898701772741</v>
      </c>
      <c r="CJ56" s="114">
        <v>10011.630370617697</v>
      </c>
      <c r="CK56" s="114">
        <v>9492.3981681730693</v>
      </c>
      <c r="CL56" s="114">
        <v>10060.736485528783</v>
      </c>
      <c r="CM56" s="115">
        <v>9942.9617101274125</v>
      </c>
      <c r="CN56" s="116">
        <v>39507.726734446973</v>
      </c>
      <c r="CO56" s="114">
        <v>9694.2428034405602</v>
      </c>
      <c r="CP56" s="114">
        <v>8887.224775806686</v>
      </c>
      <c r="CQ56" s="114">
        <v>9568.1204453371301</v>
      </c>
      <c r="CR56" s="115">
        <v>9854.3790339593288</v>
      </c>
      <c r="CS56" s="116">
        <v>38003.967058543698</v>
      </c>
      <c r="CT56" s="114">
        <v>9739.6485769416104</v>
      </c>
      <c r="CU56" s="114">
        <v>9152.9301872318119</v>
      </c>
      <c r="CV56" s="114">
        <v>9931.2408708538587</v>
      </c>
      <c r="CW56" s="115">
        <v>10179.178229112558</v>
      </c>
      <c r="CX56" s="116">
        <v>39002.997864139834</v>
      </c>
      <c r="CY56" s="114">
        <v>10091.725773711123</v>
      </c>
      <c r="CZ56" s="114">
        <v>9336.676604271086</v>
      </c>
      <c r="DA56" s="114">
        <v>10102.784347059025</v>
      </c>
      <c r="DB56" s="115">
        <v>10225.992522750768</v>
      </c>
      <c r="DC56" s="116">
        <v>39757.179247792003</v>
      </c>
      <c r="DD56" s="114">
        <v>10270.522819971025</v>
      </c>
      <c r="DE56" s="114">
        <v>9360.8900593773287</v>
      </c>
      <c r="DF56" s="114">
        <v>10116.120731278659</v>
      </c>
      <c r="DG56" s="115">
        <v>10226.70222839843</v>
      </c>
      <c r="DH56" s="116">
        <v>39974.235839025445</v>
      </c>
      <c r="DI56" s="114">
        <v>10136.868345576406</v>
      </c>
      <c r="DJ56" s="115">
        <v>9457.8670828080994</v>
      </c>
    </row>
    <row r="57" spans="1:114" x14ac:dyDescent="0.2">
      <c r="A57" s="117" t="s">
        <v>33</v>
      </c>
      <c r="B57" s="118" t="s">
        <v>8</v>
      </c>
      <c r="C57" s="119"/>
      <c r="D57" s="119"/>
      <c r="E57" s="119"/>
      <c r="F57" s="120"/>
      <c r="G57" s="121"/>
      <c r="H57" s="119">
        <f t="shared" ref="H57:BS57" si="7">(H56/C56-1)*100</f>
        <v>-1.017650514914259</v>
      </c>
      <c r="I57" s="119">
        <f t="shared" si="7"/>
        <v>-2.0693636714448016</v>
      </c>
      <c r="J57" s="119">
        <f t="shared" si="7"/>
        <v>-1.2595997413441418</v>
      </c>
      <c r="K57" s="120">
        <f t="shared" si="7"/>
        <v>-1.4512104134726367</v>
      </c>
      <c r="L57" s="121">
        <f t="shared" si="7"/>
        <v>-1.4377591725303729</v>
      </c>
      <c r="M57" s="119">
        <f t="shared" si="7"/>
        <v>-4.5460603098284373</v>
      </c>
      <c r="N57" s="119">
        <f t="shared" si="7"/>
        <v>-3.6882228845571907</v>
      </c>
      <c r="O57" s="119">
        <f t="shared" si="7"/>
        <v>-3.4096390649681618</v>
      </c>
      <c r="P57" s="120">
        <f t="shared" si="7"/>
        <v>-2.9686897665622602</v>
      </c>
      <c r="Q57" s="121">
        <f t="shared" si="7"/>
        <v>-3.6592647492587838</v>
      </c>
      <c r="R57" s="119">
        <f t="shared" si="7"/>
        <v>-1.5062693837571195</v>
      </c>
      <c r="S57" s="119">
        <f t="shared" si="7"/>
        <v>-1.432205097681627</v>
      </c>
      <c r="T57" s="119">
        <f t="shared" si="7"/>
        <v>-1.0841759143490837</v>
      </c>
      <c r="U57" s="120">
        <f t="shared" si="7"/>
        <v>-1.1796305029035059</v>
      </c>
      <c r="V57" s="121">
        <f t="shared" si="7"/>
        <v>-1.2988126224151353</v>
      </c>
      <c r="W57" s="119">
        <f t="shared" si="7"/>
        <v>-1.0782282569375745</v>
      </c>
      <c r="X57" s="119">
        <f t="shared" si="7"/>
        <v>-2.0113458266979078</v>
      </c>
      <c r="Y57" s="119">
        <f t="shared" si="7"/>
        <v>-1.9685275728260399</v>
      </c>
      <c r="Z57" s="120">
        <f t="shared" si="7"/>
        <v>-1.4543674568031739</v>
      </c>
      <c r="AA57" s="121">
        <f t="shared" si="7"/>
        <v>-1.6205643657775104</v>
      </c>
      <c r="AB57" s="119">
        <f t="shared" si="7"/>
        <v>-3.2970766592558487</v>
      </c>
      <c r="AC57" s="119">
        <f t="shared" si="7"/>
        <v>-1.7094079598575229</v>
      </c>
      <c r="AD57" s="119">
        <f t="shared" si="7"/>
        <v>-1.4423875120364249</v>
      </c>
      <c r="AE57" s="120">
        <f t="shared" si="7"/>
        <v>-2.6103349111405771</v>
      </c>
      <c r="AF57" s="121">
        <f t="shared" si="7"/>
        <v>-2.2786343997553526</v>
      </c>
      <c r="AG57" s="119">
        <f t="shared" si="7"/>
        <v>-3.5032177324539671</v>
      </c>
      <c r="AH57" s="119">
        <f t="shared" si="7"/>
        <v>-0.76361648293661322</v>
      </c>
      <c r="AI57" s="119">
        <f t="shared" si="7"/>
        <v>-1.7104874042824791</v>
      </c>
      <c r="AJ57" s="120">
        <f t="shared" si="7"/>
        <v>-0.77826531054819847</v>
      </c>
      <c r="AK57" s="121">
        <f t="shared" si="7"/>
        <v>-1.7083422836793316</v>
      </c>
      <c r="AL57" s="119">
        <f t="shared" si="7"/>
        <v>0.76554702693960586</v>
      </c>
      <c r="AM57" s="119">
        <f t="shared" si="7"/>
        <v>-2.0390611439360828</v>
      </c>
      <c r="AN57" s="119">
        <f t="shared" si="7"/>
        <v>-0.68588767423264363</v>
      </c>
      <c r="AO57" s="120">
        <f t="shared" si="7"/>
        <v>0.86078408536505169</v>
      </c>
      <c r="AP57" s="121">
        <f t="shared" si="7"/>
        <v>-0.25134085036129239</v>
      </c>
      <c r="AQ57" s="119">
        <f t="shared" si="7"/>
        <v>-6.2018982449496551E-2</v>
      </c>
      <c r="AR57" s="119">
        <f t="shared" si="7"/>
        <v>0.82125997288178265</v>
      </c>
      <c r="AS57" s="119">
        <f t="shared" si="7"/>
        <v>1.0108537074609014</v>
      </c>
      <c r="AT57" s="120">
        <f t="shared" si="7"/>
        <v>1.4880150946445125</v>
      </c>
      <c r="AU57" s="121">
        <f t="shared" si="7"/>
        <v>0.81821635926395686</v>
      </c>
      <c r="AV57" s="119">
        <f t="shared" si="7"/>
        <v>2.5770377261732147</v>
      </c>
      <c r="AW57" s="119">
        <f t="shared" si="7"/>
        <v>0.87335677439546178</v>
      </c>
      <c r="AX57" s="119">
        <f t="shared" si="7"/>
        <v>-0.77339926835663375</v>
      </c>
      <c r="AY57" s="120">
        <f t="shared" si="7"/>
        <v>-2.1419871484265274</v>
      </c>
      <c r="AZ57" s="121">
        <f t="shared" si="7"/>
        <v>9.6833720076228147E-2</v>
      </c>
      <c r="BA57" s="119">
        <f t="shared" si="7"/>
        <v>-1.3334667760970031</v>
      </c>
      <c r="BB57" s="119">
        <f t="shared" si="7"/>
        <v>-1.3423063509873878</v>
      </c>
      <c r="BC57" s="119">
        <f t="shared" si="7"/>
        <v>-1.1942090218282075</v>
      </c>
      <c r="BD57" s="120">
        <f t="shared" si="7"/>
        <v>-1.4117947531512853</v>
      </c>
      <c r="BE57" s="121">
        <f t="shared" si="7"/>
        <v>-1.3201057945973815</v>
      </c>
      <c r="BF57" s="119">
        <f t="shared" si="7"/>
        <v>-2.7667160423068493</v>
      </c>
      <c r="BG57" s="119">
        <f t="shared" si="7"/>
        <v>-1.1947241387649576</v>
      </c>
      <c r="BH57" s="119">
        <f t="shared" si="7"/>
        <v>-1.383226886015898</v>
      </c>
      <c r="BI57" s="120">
        <f t="shared" si="7"/>
        <v>-2.208054297304507</v>
      </c>
      <c r="BJ57" s="121">
        <f t="shared" si="7"/>
        <v>-1.9028903518151785</v>
      </c>
      <c r="BK57" s="119">
        <f t="shared" si="7"/>
        <v>-1.7006654148804201</v>
      </c>
      <c r="BL57" s="119">
        <f t="shared" si="7"/>
        <v>-3.2409871698157788</v>
      </c>
      <c r="BM57" s="119">
        <f t="shared" si="7"/>
        <v>-2.6164575860438855</v>
      </c>
      <c r="BN57" s="120">
        <f t="shared" si="7"/>
        <v>-2.0604904458580986</v>
      </c>
      <c r="BO57" s="121">
        <f t="shared" si="7"/>
        <v>-2.3914683544544624</v>
      </c>
      <c r="BP57" s="119">
        <f t="shared" si="7"/>
        <v>-1.4953896929119415</v>
      </c>
      <c r="BQ57" s="119">
        <f t="shared" si="7"/>
        <v>-1.5613898066277332</v>
      </c>
      <c r="BR57" s="119">
        <f t="shared" si="7"/>
        <v>-1.7915643990253471</v>
      </c>
      <c r="BS57" s="120">
        <f t="shared" si="7"/>
        <v>-0.14241046812902836</v>
      </c>
      <c r="BT57" s="121">
        <f t="shared" ref="BT57:DJ57" si="8">(BT56/BO56-1)*100</f>
        <v>-1.2434848767497453</v>
      </c>
      <c r="BU57" s="119">
        <f t="shared" si="8"/>
        <v>-3.2315618702009385</v>
      </c>
      <c r="BV57" s="119">
        <f t="shared" si="8"/>
        <v>-0.85729335493029968</v>
      </c>
      <c r="BW57" s="119">
        <f t="shared" si="8"/>
        <v>-2.2696239479308322</v>
      </c>
      <c r="BX57" s="120">
        <f t="shared" si="8"/>
        <v>-2.4032082663556942</v>
      </c>
      <c r="BY57" s="121">
        <f t="shared" si="8"/>
        <v>-2.2179807079103164</v>
      </c>
      <c r="BZ57" s="119">
        <f t="shared" si="8"/>
        <v>0.42452570024953395</v>
      </c>
      <c r="CA57" s="119">
        <f t="shared" si="8"/>
        <v>-1.5106507696388438</v>
      </c>
      <c r="CB57" s="119">
        <f t="shared" si="8"/>
        <v>-5.8915541886561673E-2</v>
      </c>
      <c r="CC57" s="120">
        <f t="shared" si="8"/>
        <v>0.46357085131651932</v>
      </c>
      <c r="CD57" s="121">
        <f t="shared" si="8"/>
        <v>-0.14874909296171968</v>
      </c>
      <c r="CE57" s="119">
        <f t="shared" si="8"/>
        <v>1.862459186982246</v>
      </c>
      <c r="CF57" s="119">
        <f t="shared" si="8"/>
        <v>1.3721811234499448</v>
      </c>
      <c r="CG57" s="119">
        <f t="shared" si="8"/>
        <v>0.77502995939300323</v>
      </c>
      <c r="CH57" s="120">
        <f t="shared" si="8"/>
        <v>0.68036795592874011</v>
      </c>
      <c r="CI57" s="121">
        <f t="shared" si="8"/>
        <v>1.16761436607975</v>
      </c>
      <c r="CJ57" s="119">
        <f t="shared" si="8"/>
        <v>-0.15076273020585562</v>
      </c>
      <c r="CK57" s="119">
        <f t="shared" si="8"/>
        <v>3.0226958825453787</v>
      </c>
      <c r="CL57" s="119">
        <f t="shared" si="8"/>
        <v>1.8575942985466387</v>
      </c>
      <c r="CM57" s="120">
        <f t="shared" si="8"/>
        <v>-0.80848545764714563</v>
      </c>
      <c r="CN57" s="121">
        <f t="shared" si="8"/>
        <v>0.93462004861215586</v>
      </c>
      <c r="CO57" s="119">
        <f t="shared" si="8"/>
        <v>-3.1701886249077993</v>
      </c>
      <c r="CP57" s="119">
        <f t="shared" si="8"/>
        <v>-6.3753477429493106</v>
      </c>
      <c r="CQ57" s="119">
        <f t="shared" si="8"/>
        <v>-4.8964212600163481</v>
      </c>
      <c r="CR57" s="120">
        <f t="shared" si="8"/>
        <v>-0.89090835055573026</v>
      </c>
      <c r="CS57" s="121">
        <f t="shared" si="8"/>
        <v>-3.806241968845403</v>
      </c>
      <c r="CT57" s="119">
        <f t="shared" si="8"/>
        <v>0.46837875243783689</v>
      </c>
      <c r="CU57" s="119">
        <f t="shared" si="8"/>
        <v>2.9897455969432052</v>
      </c>
      <c r="CV57" s="119">
        <f t="shared" si="8"/>
        <v>3.7951071748233423</v>
      </c>
      <c r="CW57" s="120">
        <f t="shared" si="8"/>
        <v>3.2959884538024564</v>
      </c>
      <c r="CX57" s="121">
        <f t="shared" si="8"/>
        <v>2.6287540036469492</v>
      </c>
      <c r="CY57" s="119">
        <f t="shared" si="8"/>
        <v>3.6148860401703509</v>
      </c>
      <c r="CZ57" s="119">
        <f t="shared" si="8"/>
        <v>2.0075146786938003</v>
      </c>
      <c r="DA57" s="119">
        <f t="shared" si="8"/>
        <v>1.7273116062325178</v>
      </c>
      <c r="DB57" s="120">
        <f t="shared" si="8"/>
        <v>0.45990248509768517</v>
      </c>
      <c r="DC57" s="121">
        <f t="shared" si="8"/>
        <v>1.9336497832274979</v>
      </c>
      <c r="DD57" s="119">
        <f t="shared" si="8"/>
        <v>1.771719230873936</v>
      </c>
      <c r="DE57" s="119">
        <f t="shared" si="8"/>
        <v>0.25933697966111779</v>
      </c>
      <c r="DF57" s="119">
        <f t="shared" si="8"/>
        <v>0.1320070166945353</v>
      </c>
      <c r="DG57" s="120">
        <f t="shared" si="8"/>
        <v>6.9402128554552078E-3</v>
      </c>
      <c r="DH57" s="121">
        <f t="shared" si="8"/>
        <v>0.54595571250315444</v>
      </c>
      <c r="DI57" s="119">
        <f t="shared" si="8"/>
        <v>-1.3013405134033595</v>
      </c>
      <c r="DJ57" s="120">
        <f t="shared" si="8"/>
        <v>1.035980796864755</v>
      </c>
    </row>
    <row r="58" spans="1:114" x14ac:dyDescent="0.2">
      <c r="A58" s="18" t="s">
        <v>34</v>
      </c>
      <c r="B58" s="51" t="s">
        <v>17</v>
      </c>
      <c r="C58" s="76">
        <v>171.45837424054372</v>
      </c>
      <c r="D58" s="76">
        <v>157.83210994025973</v>
      </c>
      <c r="E58" s="76">
        <v>167.76048411994523</v>
      </c>
      <c r="F58" s="77">
        <v>165.30542384653745</v>
      </c>
      <c r="G58" s="78">
        <v>662.25108014247689</v>
      </c>
      <c r="H58" s="76">
        <v>169.29807853828203</v>
      </c>
      <c r="I58" s="76">
        <v>153.70037882269995</v>
      </c>
      <c r="J58" s="76">
        <v>164.46366098074151</v>
      </c>
      <c r="K58" s="77">
        <v>164.2623481752297</v>
      </c>
      <c r="L58" s="78">
        <v>651.6724923870878</v>
      </c>
      <c r="M58" s="76">
        <v>167.90996876643325</v>
      </c>
      <c r="N58" s="76">
        <v>154.80099859037074</v>
      </c>
      <c r="O58" s="76">
        <v>166.1244996465127</v>
      </c>
      <c r="P58" s="77">
        <v>166.35507478941548</v>
      </c>
      <c r="Q58" s="78">
        <v>655.21824731354025</v>
      </c>
      <c r="R58" s="76">
        <v>170.3468423741414</v>
      </c>
      <c r="S58" s="76">
        <v>155.81851837456452</v>
      </c>
      <c r="T58" s="76">
        <v>167.86223753585404</v>
      </c>
      <c r="U58" s="77">
        <v>163.54131044609599</v>
      </c>
      <c r="V58" s="78">
        <v>657.49332033511632</v>
      </c>
      <c r="W58" s="76">
        <v>165.57268914026136</v>
      </c>
      <c r="X58" s="76">
        <v>149.84250397981424</v>
      </c>
      <c r="Y58" s="76">
        <v>160.18580131505985</v>
      </c>
      <c r="Z58" s="77">
        <v>159.68605053686235</v>
      </c>
      <c r="AA58" s="78">
        <v>635.2129319326375</v>
      </c>
      <c r="AB58" s="76">
        <v>163.00123511634715</v>
      </c>
      <c r="AC58" s="76">
        <v>147.91117850052055</v>
      </c>
      <c r="AD58" s="76">
        <v>159.10154007037789</v>
      </c>
      <c r="AE58" s="77">
        <v>156.84075989245059</v>
      </c>
      <c r="AF58" s="78">
        <v>626.73287232809901</v>
      </c>
      <c r="AG58" s="76">
        <v>157.31032916856446</v>
      </c>
      <c r="AH58" s="76">
        <v>147.02133212730726</v>
      </c>
      <c r="AI58" s="76">
        <v>156.91135137576984</v>
      </c>
      <c r="AJ58" s="77">
        <v>156.47075684979239</v>
      </c>
      <c r="AK58" s="78">
        <v>617.74259133942587</v>
      </c>
      <c r="AL58" s="76">
        <v>158.34628848098819</v>
      </c>
      <c r="AM58" s="76">
        <v>145.02614124779637</v>
      </c>
      <c r="AN58" s="76">
        <v>155.93058252082221</v>
      </c>
      <c r="AO58" s="77">
        <v>156.11473005023103</v>
      </c>
      <c r="AP58" s="78">
        <v>615.42167799808965</v>
      </c>
      <c r="AQ58" s="76">
        <v>155.85219686677326</v>
      </c>
      <c r="AR58" s="76">
        <v>142.38860119712803</v>
      </c>
      <c r="AS58" s="76">
        <v>149.81137779175319</v>
      </c>
      <c r="AT58" s="77">
        <v>151.98926803148393</v>
      </c>
      <c r="AU58" s="78">
        <v>600.07653539479986</v>
      </c>
      <c r="AV58" s="76">
        <v>154.04111523880124</v>
      </c>
      <c r="AW58" s="76">
        <v>140.67728155115174</v>
      </c>
      <c r="AX58" s="76">
        <v>150.38580524779465</v>
      </c>
      <c r="AY58" s="77">
        <v>149.30472123369074</v>
      </c>
      <c r="AZ58" s="78">
        <v>594.28423830066674</v>
      </c>
      <c r="BA58" s="76">
        <v>152.49425791107848</v>
      </c>
      <c r="BB58" s="76">
        <v>139.04010479443886</v>
      </c>
      <c r="BC58" s="76">
        <v>149.36578048122465</v>
      </c>
      <c r="BD58" s="77">
        <v>148.71160665567638</v>
      </c>
      <c r="BE58" s="78">
        <v>589.52592712914907</v>
      </c>
      <c r="BF58" s="76">
        <v>150.79570864666394</v>
      </c>
      <c r="BG58" s="76">
        <v>140.06860799655411</v>
      </c>
      <c r="BH58" s="76">
        <v>151.44341128241209</v>
      </c>
      <c r="BI58" s="77">
        <v>150.81907163465331</v>
      </c>
      <c r="BJ58" s="78">
        <v>593.0919817591207</v>
      </c>
      <c r="BK58" s="76">
        <v>154.0155435507464</v>
      </c>
      <c r="BL58" s="76">
        <v>141.18027634722804</v>
      </c>
      <c r="BM58" s="76">
        <v>151.80329568124506</v>
      </c>
      <c r="BN58" s="77">
        <v>150.24598426936646</v>
      </c>
      <c r="BO58" s="78">
        <v>597.1847448778617</v>
      </c>
      <c r="BP58" s="76">
        <v>152.61775785990082</v>
      </c>
      <c r="BQ58" s="76">
        <v>138.42868223128599</v>
      </c>
      <c r="BR58" s="76">
        <v>149.78423650142832</v>
      </c>
      <c r="BS58" s="77">
        <v>153.05326643523676</v>
      </c>
      <c r="BT58" s="78">
        <v>593.85413031695566</v>
      </c>
      <c r="BU58" s="76">
        <v>154.65620012943887</v>
      </c>
      <c r="BV58" s="76">
        <v>146.22850402388286</v>
      </c>
      <c r="BW58" s="76">
        <v>156.38003631907472</v>
      </c>
      <c r="BX58" s="77">
        <v>157.46573900408231</v>
      </c>
      <c r="BY58" s="78">
        <v>614.82267308854421</v>
      </c>
      <c r="BZ58" s="76">
        <v>160.67421366035092</v>
      </c>
      <c r="CA58" s="76">
        <v>147.07227252096615</v>
      </c>
      <c r="CB58" s="76">
        <v>157.55363618218485</v>
      </c>
      <c r="CC58" s="77">
        <v>159.15347795081442</v>
      </c>
      <c r="CD58" s="78">
        <v>624.40263498184345</v>
      </c>
      <c r="CE58" s="76">
        <v>163.45134371628268</v>
      </c>
      <c r="CF58" s="76">
        <v>150.54652260793532</v>
      </c>
      <c r="CG58" s="76">
        <v>160.96453388566985</v>
      </c>
      <c r="CH58" s="77">
        <v>161.51108527805988</v>
      </c>
      <c r="CI58" s="78">
        <v>636.41139415603811</v>
      </c>
      <c r="CJ58" s="76">
        <v>164.47903160106438</v>
      </c>
      <c r="CK58" s="76">
        <v>155.10368409984687</v>
      </c>
      <c r="CL58" s="76">
        <v>163.08557165605745</v>
      </c>
      <c r="CM58" s="77">
        <v>160.97958394246913</v>
      </c>
      <c r="CN58" s="78">
        <v>643.60152411172123</v>
      </c>
      <c r="CO58" s="76">
        <v>160.69465479441095</v>
      </c>
      <c r="CP58" s="76">
        <v>147.69601509016019</v>
      </c>
      <c r="CQ58" s="76">
        <v>158.42902389691901</v>
      </c>
      <c r="CR58" s="77">
        <v>160.58339301360942</v>
      </c>
      <c r="CS58" s="78">
        <v>627.37266443600322</v>
      </c>
      <c r="CT58" s="76">
        <v>161.73743858226933</v>
      </c>
      <c r="CU58" s="76">
        <v>150.44677085382799</v>
      </c>
      <c r="CV58" s="76">
        <v>160.93980382864808</v>
      </c>
      <c r="CW58" s="77">
        <v>161.99326518729785</v>
      </c>
      <c r="CX58" s="78">
        <v>635.07381400506972</v>
      </c>
      <c r="CY58" s="76">
        <v>163.10061853577153</v>
      </c>
      <c r="CZ58" s="76">
        <v>149.42696872577201</v>
      </c>
      <c r="DA58" s="76">
        <v>159.92024752006924</v>
      </c>
      <c r="DB58" s="77">
        <v>160.43960555742089</v>
      </c>
      <c r="DC58" s="78">
        <v>632.80937898876198</v>
      </c>
      <c r="DD58" s="76">
        <v>163.71749402033328</v>
      </c>
      <c r="DE58" s="76">
        <v>148.86877665881181</v>
      </c>
      <c r="DF58" s="76">
        <v>160.39333250816657</v>
      </c>
      <c r="DG58" s="77">
        <v>160.79972625303415</v>
      </c>
      <c r="DH58" s="78">
        <v>633.69730492531653</v>
      </c>
      <c r="DI58" s="76">
        <v>161.9864674186112</v>
      </c>
      <c r="DJ58" s="77">
        <v>150.73898189686651</v>
      </c>
    </row>
    <row r="59" spans="1:114" s="36" customFormat="1" x14ac:dyDescent="0.2">
      <c r="A59" s="106" t="s">
        <v>7</v>
      </c>
      <c r="B59" s="107" t="s">
        <v>8</v>
      </c>
      <c r="C59" s="108"/>
      <c r="D59" s="108"/>
      <c r="E59" s="108"/>
      <c r="F59" s="108"/>
      <c r="G59" s="110"/>
      <c r="H59" s="108">
        <f t="shared" ref="H59:BS59" si="9">(H58/C58-1)*100</f>
        <v>-1.2599534504106225</v>
      </c>
      <c r="I59" s="108">
        <f t="shared" si="9"/>
        <v>-2.617801358116334</v>
      </c>
      <c r="J59" s="108">
        <f t="shared" si="9"/>
        <v>-1.9651964862276938</v>
      </c>
      <c r="K59" s="108">
        <f t="shared" si="9"/>
        <v>-0.63099906042773934</v>
      </c>
      <c r="L59" s="110">
        <f t="shared" si="9"/>
        <v>-1.5973681391524774</v>
      </c>
      <c r="M59" s="108">
        <f t="shared" si="9"/>
        <v>-0.81992057076707425</v>
      </c>
      <c r="N59" s="108">
        <f t="shared" si="9"/>
        <v>0.71608136303971115</v>
      </c>
      <c r="O59" s="108">
        <f t="shared" si="9"/>
        <v>1.009851450385546</v>
      </c>
      <c r="P59" s="108">
        <f t="shared" si="9"/>
        <v>1.2740147924546363</v>
      </c>
      <c r="Q59" s="110">
        <f t="shared" si="9"/>
        <v>0.54410075120161494</v>
      </c>
      <c r="R59" s="108">
        <f t="shared" si="9"/>
        <v>1.4512977553452489</v>
      </c>
      <c r="S59" s="108">
        <f t="shared" si="9"/>
        <v>0.65730828189700663</v>
      </c>
      <c r="T59" s="108">
        <f t="shared" si="9"/>
        <v>1.0460455219061471</v>
      </c>
      <c r="U59" s="108">
        <f t="shared" si="9"/>
        <v>-1.6914208038927292</v>
      </c>
      <c r="V59" s="110">
        <f t="shared" si="9"/>
        <v>0.34722369697488542</v>
      </c>
      <c r="W59" s="108">
        <f t="shared" si="9"/>
        <v>-2.8026074139926416</v>
      </c>
      <c r="X59" s="108">
        <f t="shared" si="9"/>
        <v>-3.835240160854847</v>
      </c>
      <c r="Y59" s="108">
        <f t="shared" si="9"/>
        <v>-4.5730572483013372</v>
      </c>
      <c r="Z59" s="108">
        <f t="shared" si="9"/>
        <v>-2.35736151234055</v>
      </c>
      <c r="AA59" s="110">
        <f t="shared" si="9"/>
        <v>-3.3886866548123673</v>
      </c>
      <c r="AB59" s="108">
        <f t="shared" si="9"/>
        <v>-1.5530665336575322</v>
      </c>
      <c r="AC59" s="108">
        <f t="shared" si="9"/>
        <v>-1.2889036341476645</v>
      </c>
      <c r="AD59" s="108">
        <f t="shared" si="9"/>
        <v>-0.67687724865788113</v>
      </c>
      <c r="AE59" s="108">
        <f t="shared" si="9"/>
        <v>-1.7818028781136031</v>
      </c>
      <c r="AF59" s="110">
        <f t="shared" si="9"/>
        <v>-1.3349947991042721</v>
      </c>
      <c r="AG59" s="108">
        <f t="shared" si="9"/>
        <v>-3.4913268870144565</v>
      </c>
      <c r="AH59" s="108">
        <f t="shared" si="9"/>
        <v>-0.60160860202338462</v>
      </c>
      <c r="AI59" s="108">
        <f t="shared" si="9"/>
        <v>-1.3765980477871143</v>
      </c>
      <c r="AJ59" s="108">
        <f t="shared" si="9"/>
        <v>-0.2359100038229367</v>
      </c>
      <c r="AK59" s="110">
        <f t="shared" si="9"/>
        <v>-1.4344677590114707</v>
      </c>
      <c r="AL59" s="108">
        <f t="shared" si="9"/>
        <v>0.65854500330595478</v>
      </c>
      <c r="AM59" s="108">
        <f t="shared" si="9"/>
        <v>-1.3570757730471561</v>
      </c>
      <c r="AN59" s="108">
        <f t="shared" si="9"/>
        <v>-0.62504646499340621</v>
      </c>
      <c r="AO59" s="108">
        <f t="shared" si="9"/>
        <v>-0.22753567933664343</v>
      </c>
      <c r="AP59" s="110">
        <f t="shared" si="9"/>
        <v>-0.37570881041306681</v>
      </c>
      <c r="AQ59" s="108">
        <f t="shared" si="9"/>
        <v>-1.575086879610943</v>
      </c>
      <c r="AR59" s="108">
        <f t="shared" si="9"/>
        <v>-1.8186652612936616</v>
      </c>
      <c r="AS59" s="108">
        <f t="shared" si="9"/>
        <v>-3.9243133900637495</v>
      </c>
      <c r="AT59" s="108">
        <f t="shared" si="9"/>
        <v>-2.6425834496332956</v>
      </c>
      <c r="AU59" s="110">
        <f t="shared" si="9"/>
        <v>-2.4934355015257426</v>
      </c>
      <c r="AV59" s="108">
        <f t="shared" si="9"/>
        <v>-1.1620507534585323</v>
      </c>
      <c r="AW59" s="108">
        <f t="shared" si="9"/>
        <v>-1.2018656209755729</v>
      </c>
      <c r="AX59" s="108">
        <f t="shared" si="9"/>
        <v>0.38343379822589618</v>
      </c>
      <c r="AY59" s="108">
        <f t="shared" si="9"/>
        <v>-1.7662739169433284</v>
      </c>
      <c r="AZ59" s="110">
        <f t="shared" si="9"/>
        <v>-0.9652597214657388</v>
      </c>
      <c r="BA59" s="108">
        <f t="shared" si="9"/>
        <v>-1.0041847108966717</v>
      </c>
      <c r="BB59" s="108">
        <f t="shared" si="9"/>
        <v>-1.1637819118061277</v>
      </c>
      <c r="BC59" s="108">
        <f t="shared" si="9"/>
        <v>-0.67827197180563292</v>
      </c>
      <c r="BD59" s="108">
        <f t="shared" si="9"/>
        <v>-0.39725105349215362</v>
      </c>
      <c r="BE59" s="110">
        <f t="shared" si="9"/>
        <v>-0.80067934918212069</v>
      </c>
      <c r="BF59" s="108">
        <f t="shared" si="9"/>
        <v>-1.1138447359801518</v>
      </c>
      <c r="BG59" s="108">
        <f t="shared" si="9"/>
        <v>0.73971693536609706</v>
      </c>
      <c r="BH59" s="108">
        <f t="shared" si="9"/>
        <v>1.3909683961706332</v>
      </c>
      <c r="BI59" s="108">
        <f t="shared" si="9"/>
        <v>1.4171489545241167</v>
      </c>
      <c r="BJ59" s="110">
        <f t="shared" si="9"/>
        <v>0.60490208587389294</v>
      </c>
      <c r="BK59" s="108">
        <f t="shared" si="9"/>
        <v>2.135229797306093</v>
      </c>
      <c r="BL59" s="108">
        <f t="shared" si="9"/>
        <v>0.79365988323472081</v>
      </c>
      <c r="BM59" s="108">
        <f t="shared" si="9"/>
        <v>0.23763622054304712</v>
      </c>
      <c r="BN59" s="108">
        <f t="shared" si="9"/>
        <v>-0.3799833529509522</v>
      </c>
      <c r="BO59" s="110">
        <f t="shared" si="9"/>
        <v>0.69007223914945293</v>
      </c>
      <c r="BP59" s="108">
        <f t="shared" si="9"/>
        <v>-0.90756144387792448</v>
      </c>
      <c r="BQ59" s="108">
        <f t="shared" si="9"/>
        <v>-1.9489932922178155</v>
      </c>
      <c r="BR59" s="108">
        <f t="shared" si="9"/>
        <v>-1.3300496347960267</v>
      </c>
      <c r="BS59" s="108">
        <f t="shared" si="9"/>
        <v>1.8684573697739015</v>
      </c>
      <c r="BT59" s="110">
        <f t="shared" ref="BT59:DJ59" si="10">(BT58/BO58-1)*100</f>
        <v>-0.55771929699698353</v>
      </c>
      <c r="BU59" s="108">
        <f t="shared" si="10"/>
        <v>1.3356520880154044</v>
      </c>
      <c r="BV59" s="108">
        <f t="shared" si="10"/>
        <v>5.634541676532745</v>
      </c>
      <c r="BW59" s="108">
        <f t="shared" si="10"/>
        <v>4.4035340244789278</v>
      </c>
      <c r="BX59" s="108">
        <f t="shared" si="10"/>
        <v>2.8829653045743031</v>
      </c>
      <c r="BY59" s="110">
        <f t="shared" si="10"/>
        <v>3.5309248014149697</v>
      </c>
      <c r="BZ59" s="108">
        <f t="shared" si="10"/>
        <v>3.8912203493137065</v>
      </c>
      <c r="CA59" s="108">
        <f t="shared" si="10"/>
        <v>0.57702053557593391</v>
      </c>
      <c r="CB59" s="108">
        <f t="shared" si="10"/>
        <v>0.75047933913734433</v>
      </c>
      <c r="CC59" s="108">
        <f t="shared" si="10"/>
        <v>1.0718134353583819</v>
      </c>
      <c r="CD59" s="110">
        <f t="shared" si="10"/>
        <v>1.5581666572533237</v>
      </c>
      <c r="CE59" s="108">
        <f t="shared" si="10"/>
        <v>1.7284229949942942</v>
      </c>
      <c r="CF59" s="108">
        <f t="shared" si="10"/>
        <v>2.3622740217561278</v>
      </c>
      <c r="CG59" s="108">
        <f t="shared" si="10"/>
        <v>2.1649120808236111</v>
      </c>
      <c r="CH59" s="108">
        <f t="shared" si="10"/>
        <v>1.4813420087332663</v>
      </c>
      <c r="CI59" s="110">
        <f t="shared" si="10"/>
        <v>1.9232396696314158</v>
      </c>
      <c r="CJ59" s="108">
        <f t="shared" si="10"/>
        <v>0.62874238988548381</v>
      </c>
      <c r="CK59" s="108">
        <f t="shared" si="10"/>
        <v>3.0270785488547336</v>
      </c>
      <c r="CL59" s="108">
        <f t="shared" si="10"/>
        <v>1.3177050367468857</v>
      </c>
      <c r="CM59" s="108">
        <f t="shared" si="10"/>
        <v>-0.32908040626171697</v>
      </c>
      <c r="CN59" s="110">
        <f t="shared" si="10"/>
        <v>1.1297927758220139</v>
      </c>
      <c r="CO59" s="108">
        <f t="shared" si="10"/>
        <v>-2.3008262936714319</v>
      </c>
      <c r="CP59" s="108">
        <f t="shared" si="10"/>
        <v>-4.7759465242089627</v>
      </c>
      <c r="CQ59" s="108">
        <f t="shared" si="10"/>
        <v>-2.8552788035467458</v>
      </c>
      <c r="CR59" s="108">
        <f t="shared" si="10"/>
        <v>-0.24611253126439747</v>
      </c>
      <c r="CS59" s="110">
        <f t="shared" si="10"/>
        <v>-2.5215694910164399</v>
      </c>
      <c r="CT59" s="108">
        <f t="shared" si="10"/>
        <v>0.64892251033021875</v>
      </c>
      <c r="CU59" s="108">
        <f t="shared" si="10"/>
        <v>1.8624441302553807</v>
      </c>
      <c r="CV59" s="108">
        <f t="shared" si="10"/>
        <v>1.584797955558126</v>
      </c>
      <c r="CW59" s="108">
        <f t="shared" si="10"/>
        <v>0.87796885296160809</v>
      </c>
      <c r="CX59" s="110">
        <f t="shared" si="10"/>
        <v>1.2275239272641292</v>
      </c>
      <c r="CY59" s="108">
        <f t="shared" si="10"/>
        <v>0.84283513171181657</v>
      </c>
      <c r="CZ59" s="108">
        <f t="shared" si="10"/>
        <v>-0.67784913047206352</v>
      </c>
      <c r="DA59" s="108">
        <f t="shared" si="10"/>
        <v>-0.63350164740125781</v>
      </c>
      <c r="DB59" s="108">
        <f t="shared" si="10"/>
        <v>-0.95908902637440452</v>
      </c>
      <c r="DC59" s="110">
        <f t="shared" si="10"/>
        <v>-0.35656249185069822</v>
      </c>
      <c r="DD59" s="108">
        <f t="shared" si="10"/>
        <v>0.37821774687289977</v>
      </c>
      <c r="DE59" s="108">
        <f t="shared" si="10"/>
        <v>-0.37355510301797512</v>
      </c>
      <c r="DF59" s="108">
        <f t="shared" si="10"/>
        <v>0.29582557270488863</v>
      </c>
      <c r="DG59" s="108">
        <f t="shared" si="10"/>
        <v>0.22445872661061017</v>
      </c>
      <c r="DH59" s="110">
        <f t="shared" si="10"/>
        <v>0.14031491410153585</v>
      </c>
      <c r="DI59" s="108">
        <f t="shared" si="10"/>
        <v>-1.0573253714151631</v>
      </c>
      <c r="DJ59" s="109">
        <f t="shared" si="10"/>
        <v>1.2562776963909394</v>
      </c>
    </row>
    <row r="60" spans="1:114" x14ac:dyDescent="0.2">
      <c r="A60" s="111" t="s">
        <v>32</v>
      </c>
      <c r="B60" s="112" t="s">
        <v>25</v>
      </c>
      <c r="C60" s="113">
        <v>967.45296904781776</v>
      </c>
      <c r="D60" s="114">
        <v>908.95987622562211</v>
      </c>
      <c r="E60" s="114">
        <v>974.17108230083329</v>
      </c>
      <c r="F60" s="115">
        <v>967.85736538499236</v>
      </c>
      <c r="G60" s="116">
        <v>3818.4412929592645</v>
      </c>
      <c r="H60" s="114">
        <v>1023.8104655526776</v>
      </c>
      <c r="I60" s="114">
        <v>942.15260874352168</v>
      </c>
      <c r="J60" s="114">
        <v>1013.7560387810028</v>
      </c>
      <c r="K60" s="115">
        <v>1025.7561325860181</v>
      </c>
      <c r="L60" s="116">
        <v>4005.4752456632177</v>
      </c>
      <c r="M60" s="114">
        <v>1061.5462346764284</v>
      </c>
      <c r="N60" s="114">
        <v>988.01352038900393</v>
      </c>
      <c r="O60" s="114">
        <v>1064.9324199609398</v>
      </c>
      <c r="P60" s="115">
        <v>1085.2205637833915</v>
      </c>
      <c r="Q60" s="116">
        <v>4199.7127388097615</v>
      </c>
      <c r="R60" s="114">
        <v>1129.4807401880687</v>
      </c>
      <c r="S60" s="114">
        <v>1047.4417551663971</v>
      </c>
      <c r="T60" s="114">
        <v>1139.9872172635567</v>
      </c>
      <c r="U60" s="115">
        <v>1138.8756964852773</v>
      </c>
      <c r="V60" s="116">
        <v>4455.7854091032968</v>
      </c>
      <c r="W60" s="114">
        <v>1174.3443383706656</v>
      </c>
      <c r="X60" s="114">
        <v>1078.0433960464466</v>
      </c>
      <c r="Y60" s="114">
        <v>1158.4377111690478</v>
      </c>
      <c r="Z60" s="115">
        <v>1167.8406896014985</v>
      </c>
      <c r="AA60" s="116">
        <v>4578.666135187661</v>
      </c>
      <c r="AB60" s="114">
        <v>1211.2105038802383</v>
      </c>
      <c r="AC60" s="114">
        <v>1125.4455737384449</v>
      </c>
      <c r="AD60" s="114">
        <v>1221.3833603942207</v>
      </c>
      <c r="AE60" s="115">
        <v>1228.2869891710413</v>
      </c>
      <c r="AF60" s="116">
        <v>4786.3264271839462</v>
      </c>
      <c r="AG60" s="114">
        <v>1258.9701630753561</v>
      </c>
      <c r="AH60" s="114">
        <v>1194.8185016446032</v>
      </c>
      <c r="AI60" s="114">
        <v>1285.5283393257864</v>
      </c>
      <c r="AJ60" s="115">
        <v>1304.4328096159595</v>
      </c>
      <c r="AK60" s="116">
        <v>5043.749813661705</v>
      </c>
      <c r="AL60" s="114">
        <v>1342.9574736208212</v>
      </c>
      <c r="AM60" s="114">
        <v>1262.6825245256027</v>
      </c>
      <c r="AN60" s="114">
        <v>1380.2466188003668</v>
      </c>
      <c r="AO60" s="115">
        <v>1410.7474293422661</v>
      </c>
      <c r="AP60" s="116">
        <v>5396.6340462890557</v>
      </c>
      <c r="AQ60" s="114">
        <v>1399.6570164391992</v>
      </c>
      <c r="AR60" s="114">
        <v>1284.4977083886852</v>
      </c>
      <c r="AS60" s="114">
        <v>1365.9617428582815</v>
      </c>
      <c r="AT60" s="115">
        <v>1415.2603320622331</v>
      </c>
      <c r="AU60" s="116">
        <v>5465.3767997484001</v>
      </c>
      <c r="AV60" s="114">
        <v>1436.2534173641718</v>
      </c>
      <c r="AW60" s="114">
        <v>1353.5977514839942</v>
      </c>
      <c r="AX60" s="114">
        <v>1465.8121734418755</v>
      </c>
      <c r="AY60" s="115">
        <v>1478.2205634001041</v>
      </c>
      <c r="AZ60" s="116">
        <v>5733.883905690147</v>
      </c>
      <c r="BA60" s="114">
        <v>1494.3601913532536</v>
      </c>
      <c r="BB60" s="114">
        <v>1392.0971028818922</v>
      </c>
      <c r="BC60" s="114">
        <v>1500.3569367612643</v>
      </c>
      <c r="BD60" s="115">
        <v>1507.2274556218122</v>
      </c>
      <c r="BE60" s="116">
        <v>5894.0416866182177</v>
      </c>
      <c r="BF60" s="114">
        <v>1521.0847345015504</v>
      </c>
      <c r="BG60" s="114">
        <v>1433.5346298917702</v>
      </c>
      <c r="BH60" s="114">
        <v>1548.9008290386303</v>
      </c>
      <c r="BI60" s="115">
        <v>1545.7894613604308</v>
      </c>
      <c r="BJ60" s="116">
        <v>6049.3096547923788</v>
      </c>
      <c r="BK60" s="114">
        <v>1571.8108962178378</v>
      </c>
      <c r="BL60" s="114">
        <v>1476.0398324639229</v>
      </c>
      <c r="BM60" s="114">
        <v>1607.1018150449831</v>
      </c>
      <c r="BN60" s="115">
        <v>1604.9943927914112</v>
      </c>
      <c r="BO60" s="116">
        <v>6259.9469365181585</v>
      </c>
      <c r="BP60" s="114">
        <v>1644.3015710575619</v>
      </c>
      <c r="BQ60" s="114">
        <v>1523.6859277642804</v>
      </c>
      <c r="BR60" s="114">
        <v>1657.5930426538032</v>
      </c>
      <c r="BS60" s="115">
        <v>1703.3753945131764</v>
      </c>
      <c r="BT60" s="116">
        <v>6528.9559359888217</v>
      </c>
      <c r="BU60" s="114">
        <v>1703.2376323920537</v>
      </c>
      <c r="BV60" s="114">
        <v>1638.7905883866119</v>
      </c>
      <c r="BW60" s="114">
        <v>1774.0519412618876</v>
      </c>
      <c r="BX60" s="115">
        <v>1800.3259072349047</v>
      </c>
      <c r="BY60" s="116">
        <v>6916.4060692754565</v>
      </c>
      <c r="BZ60" s="114">
        <v>1815.7491532842087</v>
      </c>
      <c r="CA60" s="114">
        <v>1695.2521905994954</v>
      </c>
      <c r="CB60" s="114">
        <v>1826.277139484039</v>
      </c>
      <c r="CC60" s="115">
        <v>1852.8232640335536</v>
      </c>
      <c r="CD60" s="116">
        <v>7190.1017474012979</v>
      </c>
      <c r="CE60" s="114">
        <v>1898.8814565415687</v>
      </c>
      <c r="CF60" s="114">
        <v>1789.472111347766</v>
      </c>
      <c r="CG60" s="114">
        <v>1928.0091444382629</v>
      </c>
      <c r="CH60" s="115">
        <v>1937.3772941404795</v>
      </c>
      <c r="CI60" s="116">
        <v>7553.7400064680787</v>
      </c>
      <c r="CJ60" s="114">
        <v>1957.3041666739041</v>
      </c>
      <c r="CK60" s="114">
        <v>1875.3388371133344</v>
      </c>
      <c r="CL60" s="114">
        <v>1980.6266954546172</v>
      </c>
      <c r="CM60" s="115">
        <v>1956.4751313523257</v>
      </c>
      <c r="CN60" s="116">
        <v>7769.7448305941816</v>
      </c>
      <c r="CO60" s="114">
        <v>1947.3048095421357</v>
      </c>
      <c r="CP60" s="114">
        <v>1826.3176950889419</v>
      </c>
      <c r="CQ60" s="114">
        <v>1971.5423606570314</v>
      </c>
      <c r="CR60" s="115">
        <v>2005.0489032379303</v>
      </c>
      <c r="CS60" s="116">
        <v>7750.2137685260423</v>
      </c>
      <c r="CT60" s="114">
        <v>2000.0117468100095</v>
      </c>
      <c r="CU60" s="114">
        <v>1894.1763919545663</v>
      </c>
      <c r="CV60" s="114">
        <v>2030.8551032836615</v>
      </c>
      <c r="CW60" s="115">
        <v>2042.4553738332852</v>
      </c>
      <c r="CX60" s="116">
        <v>7967.4986158815245</v>
      </c>
      <c r="CY60" s="114">
        <v>2033.9755624323309</v>
      </c>
      <c r="CZ60" s="114">
        <v>1895.2857265567061</v>
      </c>
      <c r="DA60" s="114">
        <v>2031.372869079122</v>
      </c>
      <c r="DB60" s="115">
        <v>2036.4819886896253</v>
      </c>
      <c r="DC60" s="116">
        <v>7997.1161467577867</v>
      </c>
      <c r="DD60" s="114">
        <v>2060.9820202734022</v>
      </c>
      <c r="DE60" s="114">
        <v>1907.1703174838653</v>
      </c>
      <c r="DF60" s="114">
        <v>2062.5601908619401</v>
      </c>
      <c r="DG60" s="115">
        <v>2062.1475534580813</v>
      </c>
      <c r="DH60" s="116">
        <v>8092.8600820772954</v>
      </c>
      <c r="DI60" s="114">
        <v>2058.7828357998887</v>
      </c>
      <c r="DJ60" s="115">
        <v>1951.3070599272542</v>
      </c>
    </row>
    <row r="61" spans="1:114" x14ac:dyDescent="0.2">
      <c r="A61" s="117" t="s">
        <v>33</v>
      </c>
      <c r="B61" s="118" t="s">
        <v>8</v>
      </c>
      <c r="C61" s="119"/>
      <c r="D61" s="119"/>
      <c r="E61" s="119"/>
      <c r="F61" s="120"/>
      <c r="G61" s="121"/>
      <c r="H61" s="119">
        <f t="shared" ref="H61:BS61" si="11">(H60/C60-1)*100</f>
        <v>5.8253474130455896</v>
      </c>
      <c r="I61" s="119">
        <f t="shared" si="11"/>
        <v>3.6517269228350857</v>
      </c>
      <c r="J61" s="119">
        <f t="shared" si="11"/>
        <v>4.0634501679803758</v>
      </c>
      <c r="K61" s="120">
        <f t="shared" si="11"/>
        <v>5.9821590734079777</v>
      </c>
      <c r="L61" s="121">
        <f t="shared" si="11"/>
        <v>4.8981754164669544</v>
      </c>
      <c r="M61" s="119">
        <f t="shared" si="11"/>
        <v>3.6858159193928763</v>
      </c>
      <c r="N61" s="119">
        <f t="shared" si="11"/>
        <v>4.8676733705215192</v>
      </c>
      <c r="O61" s="119">
        <f t="shared" si="11"/>
        <v>5.0481949524536995</v>
      </c>
      <c r="P61" s="120">
        <f t="shared" si="11"/>
        <v>5.7971314339070545</v>
      </c>
      <c r="Q61" s="121">
        <f t="shared" si="11"/>
        <v>4.8492995520780457</v>
      </c>
      <c r="R61" s="119">
        <f t="shared" si="11"/>
        <v>6.3995804697425607</v>
      </c>
      <c r="S61" s="119">
        <f t="shared" si="11"/>
        <v>6.0149212081627157</v>
      </c>
      <c r="T61" s="119">
        <f t="shared" si="11"/>
        <v>7.0478460318984082</v>
      </c>
      <c r="U61" s="120">
        <f t="shared" si="11"/>
        <v>4.9441684476405845</v>
      </c>
      <c r="V61" s="121">
        <f t="shared" si="11"/>
        <v>6.0973853741746353</v>
      </c>
      <c r="W61" s="119">
        <f t="shared" si="11"/>
        <v>3.9720551742322474</v>
      </c>
      <c r="X61" s="119">
        <f t="shared" si="11"/>
        <v>2.9215601468158159</v>
      </c>
      <c r="Y61" s="119">
        <f t="shared" si="11"/>
        <v>1.6184825256005952</v>
      </c>
      <c r="Z61" s="120">
        <f t="shared" si="11"/>
        <v>2.5432971487240552</v>
      </c>
      <c r="AA61" s="121">
        <f t="shared" si="11"/>
        <v>2.7577792645335997</v>
      </c>
      <c r="AB61" s="119">
        <f t="shared" si="11"/>
        <v>3.1392977600353866</v>
      </c>
      <c r="AC61" s="119">
        <f t="shared" si="11"/>
        <v>4.3970565439052089</v>
      </c>
      <c r="AD61" s="119">
        <f t="shared" si="11"/>
        <v>5.4336671379292989</v>
      </c>
      <c r="AE61" s="120">
        <f t="shared" si="11"/>
        <v>5.1759028528256534</v>
      </c>
      <c r="AF61" s="121">
        <f t="shared" si="11"/>
        <v>4.5353883831011021</v>
      </c>
      <c r="AG61" s="119">
        <f t="shared" si="11"/>
        <v>3.9431344957886916</v>
      </c>
      <c r="AH61" s="119">
        <f t="shared" si="11"/>
        <v>6.1640411162415587</v>
      </c>
      <c r="AI61" s="119">
        <f t="shared" si="11"/>
        <v>5.2518300978704913</v>
      </c>
      <c r="AJ61" s="120">
        <f t="shared" si="11"/>
        <v>6.1993508940698216</v>
      </c>
      <c r="AK61" s="121">
        <f t="shared" si="11"/>
        <v>5.3783081951060074</v>
      </c>
      <c r="AL61" s="119">
        <f t="shared" si="11"/>
        <v>6.6711120730855722</v>
      </c>
      <c r="AM61" s="119">
        <f t="shared" si="11"/>
        <v>5.6798603961679905</v>
      </c>
      <c r="AN61" s="119">
        <f t="shared" si="11"/>
        <v>7.3680428954414845</v>
      </c>
      <c r="AO61" s="120">
        <f t="shared" si="11"/>
        <v>8.1502564902217411</v>
      </c>
      <c r="AP61" s="121">
        <f t="shared" si="11"/>
        <v>6.9964658372132948</v>
      </c>
      <c r="AQ61" s="119">
        <f t="shared" si="11"/>
        <v>4.2219909365787345</v>
      </c>
      <c r="AR61" s="119">
        <f t="shared" si="11"/>
        <v>1.7276855772814681</v>
      </c>
      <c r="AS61" s="119">
        <f t="shared" si="11"/>
        <v>-1.0349509824918779</v>
      </c>
      <c r="AT61" s="120">
        <f t="shared" si="11"/>
        <v>0.31989444928999244</v>
      </c>
      <c r="AU61" s="121">
        <f t="shared" si="11"/>
        <v>1.2738079489865495</v>
      </c>
      <c r="AV61" s="119">
        <f t="shared" si="11"/>
        <v>2.6146692007500416</v>
      </c>
      <c r="AW61" s="119">
        <f t="shared" si="11"/>
        <v>5.3795380594326092</v>
      </c>
      <c r="AX61" s="119">
        <f t="shared" si="11"/>
        <v>7.3098994979651888</v>
      </c>
      <c r="AY61" s="120">
        <f t="shared" si="11"/>
        <v>4.4486678465812002</v>
      </c>
      <c r="AZ61" s="121">
        <f t="shared" si="11"/>
        <v>4.9128745515607974</v>
      </c>
      <c r="BA61" s="119">
        <f t="shared" si="11"/>
        <v>4.0457187628990976</v>
      </c>
      <c r="BB61" s="119">
        <f t="shared" si="11"/>
        <v>2.844223947305613</v>
      </c>
      <c r="BC61" s="119">
        <f t="shared" si="11"/>
        <v>2.3566978051679177</v>
      </c>
      <c r="BD61" s="120">
        <f t="shared" si="11"/>
        <v>1.9622844479303181</v>
      </c>
      <c r="BE61" s="121">
        <f t="shared" si="11"/>
        <v>2.793181437962744</v>
      </c>
      <c r="BF61" s="119">
        <f t="shared" si="11"/>
        <v>1.7883602161601786</v>
      </c>
      <c r="BG61" s="119">
        <f t="shared" si="11"/>
        <v>2.9766261939698779</v>
      </c>
      <c r="BH61" s="119">
        <f t="shared" si="11"/>
        <v>3.2354895750443813</v>
      </c>
      <c r="BI61" s="120">
        <f t="shared" si="11"/>
        <v>2.5584728830931214</v>
      </c>
      <c r="BJ61" s="121">
        <f t="shared" si="11"/>
        <v>2.6343208349998593</v>
      </c>
      <c r="BK61" s="119">
        <f t="shared" si="11"/>
        <v>3.3348675826997853</v>
      </c>
      <c r="BL61" s="119">
        <f t="shared" si="11"/>
        <v>2.9650628373980581</v>
      </c>
      <c r="BM61" s="119">
        <f t="shared" si="11"/>
        <v>3.7575669736374939</v>
      </c>
      <c r="BN61" s="120">
        <f t="shared" si="11"/>
        <v>3.8300773107144082</v>
      </c>
      <c r="BO61" s="121">
        <f t="shared" si="11"/>
        <v>3.4820052823533176</v>
      </c>
      <c r="BP61" s="119">
        <f t="shared" si="11"/>
        <v>4.6119208750972751</v>
      </c>
      <c r="BQ61" s="119">
        <f t="shared" si="11"/>
        <v>3.2279681247370462</v>
      </c>
      <c r="BR61" s="119">
        <f t="shared" si="11"/>
        <v>3.1417566165468314</v>
      </c>
      <c r="BS61" s="120">
        <f t="shared" si="11"/>
        <v>6.1296788427192439</v>
      </c>
      <c r="BT61" s="121">
        <f t="shared" ref="BT61:DJ61" si="12">(BT60/BO60-1)*100</f>
        <v>4.2973047886614824</v>
      </c>
      <c r="BU61" s="119">
        <f t="shared" si="12"/>
        <v>3.5842610851843926</v>
      </c>
      <c r="BV61" s="119">
        <f t="shared" si="12"/>
        <v>7.5543560864426818</v>
      </c>
      <c r="BW61" s="119">
        <f t="shared" si="12"/>
        <v>7.0257835072494057</v>
      </c>
      <c r="BX61" s="120">
        <f t="shared" si="12"/>
        <v>5.6916703760087284</v>
      </c>
      <c r="BY61" s="121">
        <f t="shared" si="12"/>
        <v>5.9343352457157383</v>
      </c>
      <c r="BZ61" s="119">
        <f t="shared" si="12"/>
        <v>6.6057441869777245</v>
      </c>
      <c r="CA61" s="119">
        <f t="shared" si="12"/>
        <v>3.4453213615578404</v>
      </c>
      <c r="CB61" s="119">
        <f t="shared" si="12"/>
        <v>2.9438370437453676</v>
      </c>
      <c r="CC61" s="120">
        <f t="shared" si="12"/>
        <v>2.915991853901545</v>
      </c>
      <c r="CD61" s="121">
        <f t="shared" si="12"/>
        <v>3.9571950429815095</v>
      </c>
      <c r="CE61" s="119">
        <f t="shared" si="12"/>
        <v>4.5784024245307142</v>
      </c>
      <c r="CF61" s="119">
        <f t="shared" si="12"/>
        <v>5.557870461441583</v>
      </c>
      <c r="CG61" s="119">
        <f t="shared" si="12"/>
        <v>5.5704582155020166</v>
      </c>
      <c r="CH61" s="120">
        <f t="shared" si="12"/>
        <v>4.5635237719788613</v>
      </c>
      <c r="CI61" s="121">
        <f t="shared" si="12"/>
        <v>5.0574841892635281</v>
      </c>
      <c r="CJ61" s="119">
        <f t="shared" si="12"/>
        <v>3.0766907502873142</v>
      </c>
      <c r="CK61" s="119">
        <f t="shared" si="12"/>
        <v>4.7984388927356125</v>
      </c>
      <c r="CL61" s="119">
        <f t="shared" si="12"/>
        <v>2.7291131459692641</v>
      </c>
      <c r="CM61" s="120">
        <f t="shared" si="12"/>
        <v>0.98575725387133328</v>
      </c>
      <c r="CN61" s="121">
        <f t="shared" si="12"/>
        <v>2.8595745146264395</v>
      </c>
      <c r="CO61" s="119">
        <f t="shared" si="12"/>
        <v>-0.51087395112230372</v>
      </c>
      <c r="CP61" s="119">
        <f t="shared" si="12"/>
        <v>-2.6139885259268469</v>
      </c>
      <c r="CQ61" s="119">
        <f t="shared" si="12"/>
        <v>-0.45865961609189432</v>
      </c>
      <c r="CR61" s="120">
        <f t="shared" si="12"/>
        <v>2.4827185946406649</v>
      </c>
      <c r="CS61" s="121">
        <f t="shared" si="12"/>
        <v>-0.25137327536464138</v>
      </c>
      <c r="CT61" s="119">
        <f t="shared" si="12"/>
        <v>2.7066608683756543</v>
      </c>
      <c r="CU61" s="119">
        <f t="shared" si="12"/>
        <v>3.7156020033151771</v>
      </c>
      <c r="CV61" s="119">
        <f t="shared" si="12"/>
        <v>3.0084437347247084</v>
      </c>
      <c r="CW61" s="120">
        <f t="shared" si="12"/>
        <v>1.8656138777935816</v>
      </c>
      <c r="CX61" s="121">
        <f t="shared" si="12"/>
        <v>2.8035981180014158</v>
      </c>
      <c r="CY61" s="119">
        <f t="shared" si="12"/>
        <v>1.6981808070124282</v>
      </c>
      <c r="CZ61" s="119">
        <f t="shared" si="12"/>
        <v>5.8565538397137296E-2</v>
      </c>
      <c r="DA61" s="119">
        <f t="shared" si="12"/>
        <v>2.5494964885641735E-2</v>
      </c>
      <c r="DB61" s="120">
        <f t="shared" si="12"/>
        <v>-0.29246098691738664</v>
      </c>
      <c r="DC61" s="121">
        <f t="shared" si="12"/>
        <v>0.37172935075540092</v>
      </c>
      <c r="DD61" s="119">
        <f t="shared" si="12"/>
        <v>1.3277670754694659</v>
      </c>
      <c r="DE61" s="119">
        <f t="shared" si="12"/>
        <v>0.62706064635176251</v>
      </c>
      <c r="DF61" s="119">
        <f t="shared" si="12"/>
        <v>1.5352829732808271</v>
      </c>
      <c r="DG61" s="120">
        <f t="shared" si="12"/>
        <v>1.2602893082776845</v>
      </c>
      <c r="DH61" s="121">
        <f t="shared" si="12"/>
        <v>1.1972307712240227</v>
      </c>
      <c r="DI61" s="119">
        <f t="shared" si="12"/>
        <v>-0.10670566030565043</v>
      </c>
      <c r="DJ61" s="120">
        <f t="shared" si="12"/>
        <v>2.314252798440064</v>
      </c>
    </row>
    <row r="62" spans="1:114" x14ac:dyDescent="0.2">
      <c r="A62" s="122" t="s">
        <v>35</v>
      </c>
      <c r="B62" s="54" t="s">
        <v>17</v>
      </c>
      <c r="C62" s="123">
        <v>89.260978391236151</v>
      </c>
      <c r="D62" s="123">
        <v>84.313395478597513</v>
      </c>
      <c r="E62" s="123">
        <v>89.475805410408142</v>
      </c>
      <c r="F62" s="124">
        <v>85.898359006989537</v>
      </c>
      <c r="G62" s="125">
        <v>348.96137699608101</v>
      </c>
      <c r="H62" s="123">
        <v>90.949176055115913</v>
      </c>
      <c r="I62" s="123">
        <v>81.001337363484424</v>
      </c>
      <c r="J62" s="123">
        <v>87.812580333073072</v>
      </c>
      <c r="K62" s="124">
        <v>88.05224496372179</v>
      </c>
      <c r="L62" s="125">
        <v>347.85845943094745</v>
      </c>
      <c r="M62" s="123">
        <v>86.474281024069484</v>
      </c>
      <c r="N62" s="123">
        <v>79.824787053035578</v>
      </c>
      <c r="O62" s="123">
        <v>84.916155408323903</v>
      </c>
      <c r="P62" s="124">
        <v>85.367208389992669</v>
      </c>
      <c r="Q62" s="125">
        <v>336.50779125051537</v>
      </c>
      <c r="R62" s="123">
        <v>84.919585499233165</v>
      </c>
      <c r="S62" s="123">
        <v>76.482995358780414</v>
      </c>
      <c r="T62" s="123">
        <v>81.437355803795526</v>
      </c>
      <c r="U62" s="124">
        <v>79.406349905781084</v>
      </c>
      <c r="V62" s="125">
        <v>322.19113117680325</v>
      </c>
      <c r="W62" s="123">
        <v>82.292965707553464</v>
      </c>
      <c r="X62" s="123">
        <v>71.912859222151852</v>
      </c>
      <c r="Y62" s="123">
        <v>78.802654694302518</v>
      </c>
      <c r="Z62" s="124">
        <v>79.806929637715413</v>
      </c>
      <c r="AA62" s="125">
        <v>312.78441078208175</v>
      </c>
      <c r="AB62" s="123">
        <v>84.330057246285989</v>
      </c>
      <c r="AC62" s="123">
        <v>77.138657635763209</v>
      </c>
      <c r="AD62" s="123">
        <v>83.753723599143996</v>
      </c>
      <c r="AE62" s="124">
        <v>81.174853650547362</v>
      </c>
      <c r="AF62" s="125">
        <v>326.58998020211141</v>
      </c>
      <c r="AG62" s="123">
        <v>79.135531378351047</v>
      </c>
      <c r="AH62" s="123">
        <v>76.856281758390537</v>
      </c>
      <c r="AI62" s="123">
        <v>80.495064450595109</v>
      </c>
      <c r="AJ62" s="124">
        <v>79.293368087503325</v>
      </c>
      <c r="AK62" s="125">
        <v>315.81616514349372</v>
      </c>
      <c r="AL62" s="123">
        <v>79.652531082297074</v>
      </c>
      <c r="AM62" s="123">
        <v>71.797487973559697</v>
      </c>
      <c r="AN62" s="123">
        <v>79.515834498903772</v>
      </c>
      <c r="AO62" s="124">
        <v>82.359257022665503</v>
      </c>
      <c r="AP62" s="125">
        <v>313.60542158708148</v>
      </c>
      <c r="AQ62" s="123">
        <v>81.04460284221274</v>
      </c>
      <c r="AR62" s="123">
        <v>75.91647447813655</v>
      </c>
      <c r="AS62" s="123">
        <v>81.867703682098039</v>
      </c>
      <c r="AT62" s="124">
        <v>84.440444653275691</v>
      </c>
      <c r="AU62" s="125">
        <v>322.96289804786568</v>
      </c>
      <c r="AV62" s="123">
        <v>84.957167017594031</v>
      </c>
      <c r="AW62" s="123">
        <v>75.367251406601568</v>
      </c>
      <c r="AX62" s="123">
        <v>80.624486171107861</v>
      </c>
      <c r="AY62" s="124">
        <v>80.077201530590528</v>
      </c>
      <c r="AZ62" s="125">
        <v>321.24854220053385</v>
      </c>
      <c r="BA62" s="123">
        <v>83.895622528146589</v>
      </c>
      <c r="BB62" s="123">
        <v>74.947676559475511</v>
      </c>
      <c r="BC62" s="123">
        <v>80.658870331295105</v>
      </c>
      <c r="BD62" s="124">
        <v>80.418126687171906</v>
      </c>
      <c r="BE62" s="125">
        <v>319.91507588324379</v>
      </c>
      <c r="BF62" s="123">
        <v>81.254332719611639</v>
      </c>
      <c r="BG62" s="123">
        <v>76.904019065159318</v>
      </c>
      <c r="BH62" s="123">
        <v>82.144007786931553</v>
      </c>
      <c r="BI62" s="124">
        <v>80.21599551839482</v>
      </c>
      <c r="BJ62" s="125">
        <v>320.60420419940016</v>
      </c>
      <c r="BK62" s="123">
        <v>82.061002266088181</v>
      </c>
      <c r="BL62" s="123">
        <v>74.524942900497706</v>
      </c>
      <c r="BM62" s="123">
        <v>81.188973892745096</v>
      </c>
      <c r="BN62" s="124">
        <v>79.787288071646486</v>
      </c>
      <c r="BO62" s="125">
        <v>317.5006708176482</v>
      </c>
      <c r="BP62" s="123">
        <v>81.735426960990821</v>
      </c>
      <c r="BQ62" s="123">
        <v>73.823857357178497</v>
      </c>
      <c r="BR62" s="123">
        <v>80.731736642793308</v>
      </c>
      <c r="BS62" s="124">
        <v>84.555996826989769</v>
      </c>
      <c r="BT62" s="125">
        <v>321.15804135792808</v>
      </c>
      <c r="BU62" s="123">
        <v>81.894662554430226</v>
      </c>
      <c r="BV62" s="123">
        <v>81.333932014176057</v>
      </c>
      <c r="BW62" s="123">
        <v>80.49861777017216</v>
      </c>
      <c r="BX62" s="124">
        <v>77.195415751904946</v>
      </c>
      <c r="BY62" s="125">
        <v>320.77213221029967</v>
      </c>
      <c r="BZ62" s="123">
        <v>76.65135752779176</v>
      </c>
      <c r="CA62" s="123">
        <v>64.410548701083613</v>
      </c>
      <c r="CB62" s="123">
        <v>68.904554638791595</v>
      </c>
      <c r="CC62" s="124">
        <v>69.49942043602789</v>
      </c>
      <c r="CD62" s="125">
        <v>279.31584157945764</v>
      </c>
      <c r="CE62" s="123">
        <v>73.046741642867502</v>
      </c>
      <c r="CF62" s="123">
        <v>65.369398050369185</v>
      </c>
      <c r="CG62" s="123">
        <v>71.019103095329314</v>
      </c>
      <c r="CH62" s="124">
        <v>72.868960782014199</v>
      </c>
      <c r="CI62" s="125">
        <v>282.47394777361188</v>
      </c>
      <c r="CJ62" s="123">
        <v>75.173522406125841</v>
      </c>
      <c r="CK62" s="123">
        <v>74.53713434054788</v>
      </c>
      <c r="CL62" s="123">
        <v>74.823707324126403</v>
      </c>
      <c r="CM62" s="124">
        <v>72.791959654106492</v>
      </c>
      <c r="CN62" s="125">
        <v>297.26463043889117</v>
      </c>
      <c r="CO62" s="123">
        <v>71.560869312232427</v>
      </c>
      <c r="CP62" s="123">
        <v>63.461980446341144</v>
      </c>
      <c r="CQ62" s="123">
        <v>68.928758460679447</v>
      </c>
      <c r="CR62" s="124">
        <v>71.690269688442967</v>
      </c>
      <c r="CS62" s="125">
        <v>275.74597911487928</v>
      </c>
      <c r="CT62" s="123">
        <v>70.244712922343439</v>
      </c>
      <c r="CU62" s="123">
        <v>65.174428740424787</v>
      </c>
      <c r="CV62" s="123">
        <v>68.434209007257678</v>
      </c>
      <c r="CW62" s="124">
        <v>69.508693895821892</v>
      </c>
      <c r="CX62" s="125">
        <v>273.41400036893572</v>
      </c>
      <c r="CY62" s="123">
        <v>67.361539226122886</v>
      </c>
      <c r="CZ62" s="123">
        <v>59.98201845922101</v>
      </c>
      <c r="DA62" s="123">
        <v>63.413743508836802</v>
      </c>
      <c r="DB62" s="124">
        <v>62.662418169492611</v>
      </c>
      <c r="DC62" s="125">
        <v>253.34702423460303</v>
      </c>
      <c r="DD62" s="123">
        <v>64.38886769773778</v>
      </c>
      <c r="DE62" s="123">
        <v>55.751478753236547</v>
      </c>
      <c r="DF62" s="123">
        <v>59.705329739034099</v>
      </c>
      <c r="DG62" s="124">
        <v>59.788734450219593</v>
      </c>
      <c r="DH62" s="125">
        <v>239.62551639659748</v>
      </c>
      <c r="DI62" s="123">
        <v>60.404291313212127</v>
      </c>
      <c r="DJ62" s="124">
        <v>57.441993244247655</v>
      </c>
    </row>
    <row r="63" spans="1:114" x14ac:dyDescent="0.2">
      <c r="A63" s="30" t="s">
        <v>32</v>
      </c>
      <c r="B63" s="56" t="s">
        <v>25</v>
      </c>
      <c r="C63" s="96">
        <v>79.819889729905071</v>
      </c>
      <c r="D63" s="96">
        <v>75.565639066319065</v>
      </c>
      <c r="E63" s="96">
        <v>81.148258346906843</v>
      </c>
      <c r="F63" s="97">
        <v>77.517348565548957</v>
      </c>
      <c r="G63" s="98">
        <v>314.05113570867991</v>
      </c>
      <c r="H63" s="96">
        <v>82.124750862886387</v>
      </c>
      <c r="I63" s="96">
        <v>73.516140466876024</v>
      </c>
      <c r="J63" s="96">
        <v>81.814749149596182</v>
      </c>
      <c r="K63" s="97">
        <v>82.918559283793499</v>
      </c>
      <c r="L63" s="98">
        <v>320.37419976315209</v>
      </c>
      <c r="M63" s="96">
        <v>82.837952828191447</v>
      </c>
      <c r="N63" s="96">
        <v>77.985656355177198</v>
      </c>
      <c r="O63" s="96">
        <v>82.68433755322782</v>
      </c>
      <c r="P63" s="97">
        <v>81.629008638579222</v>
      </c>
      <c r="Q63" s="98">
        <v>325.13695537517566</v>
      </c>
      <c r="R63" s="96">
        <v>80.274678122353023</v>
      </c>
      <c r="S63" s="96">
        <v>71.667326527287912</v>
      </c>
      <c r="T63" s="96">
        <v>81.407784186604587</v>
      </c>
      <c r="U63" s="97">
        <v>84.390125350466761</v>
      </c>
      <c r="V63" s="98">
        <v>317.73991418671233</v>
      </c>
      <c r="W63" s="96">
        <v>92.025041843194387</v>
      </c>
      <c r="X63" s="96">
        <v>85.021907679676843</v>
      </c>
      <c r="Y63" s="96">
        <v>98.03842668533548</v>
      </c>
      <c r="Z63" s="97">
        <v>103.67817902246026</v>
      </c>
      <c r="AA63" s="98">
        <v>378.76355523066695</v>
      </c>
      <c r="AB63" s="96">
        <v>105.67824605547091</v>
      </c>
      <c r="AC63" s="96">
        <v>92.172476977614764</v>
      </c>
      <c r="AD63" s="96">
        <v>104.79137834519476</v>
      </c>
      <c r="AE63" s="97">
        <v>104.65496277515209</v>
      </c>
      <c r="AF63" s="98">
        <v>407.29706415343247</v>
      </c>
      <c r="AG63" s="96">
        <v>105.82423444649547</v>
      </c>
      <c r="AH63" s="96">
        <v>106.59625609203279</v>
      </c>
      <c r="AI63" s="96">
        <v>113.86128949868953</v>
      </c>
      <c r="AJ63" s="97">
        <v>113.80246260923208</v>
      </c>
      <c r="AK63" s="98">
        <v>440.08424264644987</v>
      </c>
      <c r="AL63" s="96">
        <v>115.07679717193584</v>
      </c>
      <c r="AM63" s="96">
        <v>105.3904223505462</v>
      </c>
      <c r="AN63" s="96">
        <v>120.83118760906987</v>
      </c>
      <c r="AO63" s="97">
        <v>128.85965427964535</v>
      </c>
      <c r="AP63" s="98">
        <v>470.15806141119731</v>
      </c>
      <c r="AQ63" s="96">
        <v>129.63248540512831</v>
      </c>
      <c r="AR63" s="96">
        <v>124.99111693134147</v>
      </c>
      <c r="AS63" s="96">
        <v>130.52845762037069</v>
      </c>
      <c r="AT63" s="97">
        <v>129.1783517007994</v>
      </c>
      <c r="AU63" s="98">
        <v>514.33041165763984</v>
      </c>
      <c r="AV63" s="96">
        <v>123.91712348511919</v>
      </c>
      <c r="AW63" s="96">
        <v>104.90703030042411</v>
      </c>
      <c r="AX63" s="96">
        <v>110.78170401174592</v>
      </c>
      <c r="AY63" s="97">
        <v>109.53071438457016</v>
      </c>
      <c r="AZ63" s="98">
        <v>449.13657218185938</v>
      </c>
      <c r="BA63" s="96">
        <v>114.58102745625571</v>
      </c>
      <c r="BB63" s="96">
        <v>101.76864228517915</v>
      </c>
      <c r="BC63" s="96">
        <v>107.44155786584747</v>
      </c>
      <c r="BD63" s="97">
        <v>105.4530233901705</v>
      </c>
      <c r="BE63" s="98">
        <v>429.24425099745287</v>
      </c>
      <c r="BF63" s="96">
        <v>105.26869535848638</v>
      </c>
      <c r="BG63" s="96">
        <v>98.045204699732324</v>
      </c>
      <c r="BH63" s="96">
        <v>108.05712783609003</v>
      </c>
      <c r="BI63" s="97">
        <v>109.49161652265074</v>
      </c>
      <c r="BJ63" s="98">
        <v>420.86264441695948</v>
      </c>
      <c r="BK63" s="96">
        <v>115.87184441627409</v>
      </c>
      <c r="BL63" s="96">
        <v>110.23387918195328</v>
      </c>
      <c r="BM63" s="96">
        <v>120.99392956322174</v>
      </c>
      <c r="BN63" s="97">
        <v>131.39860451148041</v>
      </c>
      <c r="BO63" s="98">
        <v>478.49825767292953</v>
      </c>
      <c r="BP63" s="96">
        <v>147.17404265841293</v>
      </c>
      <c r="BQ63" s="96">
        <v>140.99783748018922</v>
      </c>
      <c r="BR63" s="96">
        <v>163.72564834492857</v>
      </c>
      <c r="BS63" s="97">
        <v>175.36554845264658</v>
      </c>
      <c r="BT63" s="98">
        <v>627.26307693617719</v>
      </c>
      <c r="BU63" s="96">
        <v>166.10188798953635</v>
      </c>
      <c r="BV63" s="96">
        <v>163.41920465999019</v>
      </c>
      <c r="BW63" s="96">
        <v>167.4931687240589</v>
      </c>
      <c r="BX63" s="97">
        <v>164.28592207384509</v>
      </c>
      <c r="BY63" s="98">
        <v>661.30018344743053</v>
      </c>
      <c r="BZ63" s="96">
        <v>161.13683542637659</v>
      </c>
      <c r="CA63" s="96">
        <v>137.31436468908132</v>
      </c>
      <c r="CB63" s="96">
        <v>152.47982442691193</v>
      </c>
      <c r="CC63" s="97">
        <v>157.14910031394297</v>
      </c>
      <c r="CD63" s="98">
        <v>608.08012485631275</v>
      </c>
      <c r="CE63" s="96">
        <v>167.57382898115441</v>
      </c>
      <c r="CF63" s="96">
        <v>150.22172442920527</v>
      </c>
      <c r="CG63" s="96">
        <v>169.9077308162037</v>
      </c>
      <c r="CH63" s="97">
        <v>179.17529352064921</v>
      </c>
      <c r="CI63" s="98">
        <v>666.8785777472126</v>
      </c>
      <c r="CJ63" s="96">
        <v>185.59953609529938</v>
      </c>
      <c r="CK63" s="96">
        <v>185.68137638536663</v>
      </c>
      <c r="CL63" s="96">
        <v>191.8820876183357</v>
      </c>
      <c r="CM63" s="97">
        <v>189.54297762859929</v>
      </c>
      <c r="CN63" s="98">
        <v>752.70597772760095</v>
      </c>
      <c r="CO63" s="96">
        <v>184.46938381170358</v>
      </c>
      <c r="CP63" s="96">
        <v>163.6812280264941</v>
      </c>
      <c r="CQ63" s="96">
        <v>181.93942277217019</v>
      </c>
      <c r="CR63" s="97">
        <v>192.00168247325703</v>
      </c>
      <c r="CS63" s="98">
        <v>722.09171708362487</v>
      </c>
      <c r="CT63" s="96">
        <v>185.70443521875805</v>
      </c>
      <c r="CU63" s="96">
        <v>173.51205065296944</v>
      </c>
      <c r="CV63" s="96">
        <v>188.59126006667904</v>
      </c>
      <c r="CW63" s="97">
        <v>195.03549538848404</v>
      </c>
      <c r="CX63" s="98">
        <v>742.84324132689051</v>
      </c>
      <c r="CY63" s="96">
        <v>188.16950697169293</v>
      </c>
      <c r="CZ63" s="96">
        <v>169.2167004674925</v>
      </c>
      <c r="DA63" s="96">
        <v>185.05183976764104</v>
      </c>
      <c r="DB63" s="97">
        <v>186.17097673486083</v>
      </c>
      <c r="DC63" s="98">
        <v>728.60902394168727</v>
      </c>
      <c r="DD63" s="96">
        <v>188.20840216818999</v>
      </c>
      <c r="DE63" s="96">
        <v>162.91487233102194</v>
      </c>
      <c r="DF63" s="96">
        <v>179.24575880366058</v>
      </c>
      <c r="DG63" s="97">
        <v>181.64494942414385</v>
      </c>
      <c r="DH63" s="98">
        <v>712.01398272701636</v>
      </c>
      <c r="DI63" s="96">
        <v>182.1075709873295</v>
      </c>
      <c r="DJ63" s="97">
        <v>172.67895834925889</v>
      </c>
    </row>
    <row r="64" spans="1:114" x14ac:dyDescent="0.2">
      <c r="A64" s="61" t="s">
        <v>36</v>
      </c>
      <c r="B64" s="42" t="s">
        <v>17</v>
      </c>
      <c r="C64" s="126">
        <v>2.2627250745522471</v>
      </c>
      <c r="D64" s="126">
        <v>2.1495601941832811</v>
      </c>
      <c r="E64" s="126">
        <v>2.3169990676671572</v>
      </c>
      <c r="F64" s="127">
        <v>2.2060203353979611</v>
      </c>
      <c r="G64" s="128">
        <v>8.9351068541219956</v>
      </c>
      <c r="H64" s="126">
        <v>2.3749204992159165</v>
      </c>
      <c r="I64" s="126">
        <v>2.1283732511182656</v>
      </c>
      <c r="J64" s="126">
        <v>2.3667085871617974</v>
      </c>
      <c r="K64" s="127">
        <v>2.3979455531910552</v>
      </c>
      <c r="L64" s="128">
        <v>9.2682095571832122</v>
      </c>
      <c r="M64" s="126">
        <v>2.4349064644834497</v>
      </c>
      <c r="N64" s="126">
        <v>2.2984278324543825</v>
      </c>
      <c r="O64" s="126">
        <v>2.4312487151409279</v>
      </c>
      <c r="P64" s="127">
        <v>2.3923392819254774</v>
      </c>
      <c r="Q64" s="128">
        <v>9.5572297288411416</v>
      </c>
      <c r="R64" s="126">
        <v>2.3826035296911146</v>
      </c>
      <c r="S64" s="126">
        <v>2.1241057062029616</v>
      </c>
      <c r="T64" s="126">
        <v>2.3963905739190658</v>
      </c>
      <c r="U64" s="127">
        <v>2.465096843794671</v>
      </c>
      <c r="V64" s="128">
        <v>9.3703711164207828</v>
      </c>
      <c r="W64" s="126">
        <v>2.7276377332146065</v>
      </c>
      <c r="X64" s="126">
        <v>2.5095014073104145</v>
      </c>
      <c r="Y64" s="126">
        <v>2.8779811150839714</v>
      </c>
      <c r="Z64" s="127">
        <v>3.0225993126282105</v>
      </c>
      <c r="AA64" s="128">
        <v>11.141415320351422</v>
      </c>
      <c r="AB64" s="126">
        <v>3.1379014803572334</v>
      </c>
      <c r="AC64" s="126">
        <v>2.7220033364129339</v>
      </c>
      <c r="AD64" s="126">
        <v>3.0834597129673313</v>
      </c>
      <c r="AE64" s="127">
        <v>3.0689704928052572</v>
      </c>
      <c r="AF64" s="128">
        <v>12.012182267774573</v>
      </c>
      <c r="AG64" s="126">
        <v>3.1624251993693173</v>
      </c>
      <c r="AH64" s="126">
        <v>3.1642203779397051</v>
      </c>
      <c r="AI64" s="126">
        <v>3.3548805061636915</v>
      </c>
      <c r="AJ64" s="127">
        <v>3.3353593965191113</v>
      </c>
      <c r="AK64" s="128">
        <v>13.019088324895716</v>
      </c>
      <c r="AL64" s="126">
        <v>3.4248027490829394</v>
      </c>
      <c r="AM64" s="126">
        <v>3.0999918331189869</v>
      </c>
      <c r="AN64" s="126">
        <v>3.5125345235194727</v>
      </c>
      <c r="AO64" s="127">
        <v>3.7075513373128479</v>
      </c>
      <c r="AP64" s="128">
        <v>13.751734809769145</v>
      </c>
      <c r="AQ64" s="126">
        <v>3.7899802773104989</v>
      </c>
      <c r="AR64" s="126">
        <v>3.6293480336636215</v>
      </c>
      <c r="AS64" s="126">
        <v>3.7339719546977914</v>
      </c>
      <c r="AT64" s="127">
        <v>3.6555082828909211</v>
      </c>
      <c r="AU64" s="128">
        <v>14.807266781564412</v>
      </c>
      <c r="AV64" s="126">
        <v>3.5538924941241024</v>
      </c>
      <c r="AW64" s="126">
        <v>2.9740610733238109</v>
      </c>
      <c r="AX64" s="126">
        <v>3.1174500228429176</v>
      </c>
      <c r="AY64" s="127">
        <v>3.0534614140829683</v>
      </c>
      <c r="AZ64" s="128">
        <v>12.692134743885026</v>
      </c>
      <c r="BA64" s="126">
        <v>3.2597731850997356</v>
      </c>
      <c r="BB64" s="126">
        <v>2.8735216366946905</v>
      </c>
      <c r="BC64" s="126">
        <v>3.024307770811447</v>
      </c>
      <c r="BD64" s="127">
        <v>2.948250486193539</v>
      </c>
      <c r="BE64" s="128">
        <v>12.103320202945238</v>
      </c>
      <c r="BF64" s="126">
        <v>3.0002193222129674</v>
      </c>
      <c r="BG64" s="126">
        <v>2.7835563325024082</v>
      </c>
      <c r="BH64" s="126">
        <v>3.0681486650981014</v>
      </c>
      <c r="BI64" s="127">
        <v>3.1032399887382232</v>
      </c>
      <c r="BJ64" s="128">
        <v>11.955306207339135</v>
      </c>
      <c r="BK64" s="126">
        <v>3.3520943216441714</v>
      </c>
      <c r="BL64" s="126">
        <v>3.1728370947227726</v>
      </c>
      <c r="BM64" s="126">
        <v>3.4710519697980873</v>
      </c>
      <c r="BN64" s="127">
        <v>3.7510306740359809</v>
      </c>
      <c r="BO64" s="128">
        <v>13.749949933130159</v>
      </c>
      <c r="BP64" s="126">
        <v>4.2699986264662702</v>
      </c>
      <c r="BQ64" s="126">
        <v>4.0586596856703858</v>
      </c>
      <c r="BR64" s="126">
        <v>4.6946422464495647</v>
      </c>
      <c r="BS64" s="127">
        <v>5.0068679072846995</v>
      </c>
      <c r="BT64" s="128">
        <v>18.036721883318776</v>
      </c>
      <c r="BU64" s="126">
        <v>4.8536581143573239</v>
      </c>
      <c r="BV64" s="126">
        <v>4.7464189561426133</v>
      </c>
      <c r="BW64" s="126">
        <v>4.8324630330080476</v>
      </c>
      <c r="BX64" s="127">
        <v>4.7042327999841103</v>
      </c>
      <c r="BY64" s="128">
        <v>19.135396957302888</v>
      </c>
      <c r="BZ64" s="126">
        <v>4.7178110211206716</v>
      </c>
      <c r="CA64" s="126">
        <v>3.9683938699809636</v>
      </c>
      <c r="CB64" s="126">
        <v>4.3650470750862223</v>
      </c>
      <c r="CC64" s="127">
        <v>4.4574982361067352</v>
      </c>
      <c r="CD64" s="128">
        <v>17.505761309774091</v>
      </c>
      <c r="CE64" s="126">
        <v>4.810501764924771</v>
      </c>
      <c r="CF64" s="126">
        <v>4.2645127016750495</v>
      </c>
      <c r="CG64" s="126">
        <v>4.7839771037336316</v>
      </c>
      <c r="CH64" s="127">
        <v>4.9969404445617096</v>
      </c>
      <c r="CI64" s="128">
        <v>18.860221662015686</v>
      </c>
      <c r="CJ64" s="126">
        <v>5.2393726314165363</v>
      </c>
      <c r="CK64" s="126">
        <v>5.1931583382846211</v>
      </c>
      <c r="CL64" s="126">
        <v>5.3250287955357622</v>
      </c>
      <c r="CM64" s="127">
        <v>5.2273297746442164</v>
      </c>
      <c r="CN64" s="128">
        <v>20.985446016716875</v>
      </c>
      <c r="CO64" s="126">
        <v>5.1737311404207995</v>
      </c>
      <c r="CP64" s="126">
        <v>4.5678907160018447</v>
      </c>
      <c r="CQ64" s="126">
        <v>5.059635217113108</v>
      </c>
      <c r="CR64" s="127">
        <v>5.3102216022694648</v>
      </c>
      <c r="CS64" s="128">
        <v>20.11341514396883</v>
      </c>
      <c r="CT64" s="126">
        <v>5.2218439169574573</v>
      </c>
      <c r="CU64" s="126">
        <v>4.8175042522411475</v>
      </c>
      <c r="CV64" s="126">
        <v>5.1956377780230047</v>
      </c>
      <c r="CW64" s="127">
        <v>5.333647698429842</v>
      </c>
      <c r="CX64" s="128">
        <v>20.571106901688971</v>
      </c>
      <c r="CY64" s="126">
        <v>5.21678699672007</v>
      </c>
      <c r="CZ64" s="126">
        <v>4.635819967878267</v>
      </c>
      <c r="DA64" s="126">
        <v>5.0313170138020942</v>
      </c>
      <c r="DB64" s="127">
        <v>5.0228241396158326</v>
      </c>
      <c r="DC64" s="128">
        <v>19.905174951963918</v>
      </c>
      <c r="DD64" s="126">
        <v>5.1423060701691261</v>
      </c>
      <c r="DE64" s="126">
        <v>4.4062009068811037</v>
      </c>
      <c r="DF64" s="126">
        <v>4.8159746044670886</v>
      </c>
      <c r="DG64" s="127">
        <v>4.8505914714842939</v>
      </c>
      <c r="DH64" s="128">
        <v>19.212465804830448</v>
      </c>
      <c r="DI64" s="126">
        <v>4.931689622145087</v>
      </c>
      <c r="DJ64" s="127">
        <v>4.6333134333966264</v>
      </c>
    </row>
    <row r="65" spans="1:114" x14ac:dyDescent="0.2">
      <c r="A65" s="129" t="s">
        <v>37</v>
      </c>
      <c r="B65" s="51" t="s">
        <v>17</v>
      </c>
      <c r="C65" s="76">
        <v>378</v>
      </c>
      <c r="D65" s="76">
        <v>350.2</v>
      </c>
      <c r="E65" s="76">
        <v>374.9</v>
      </c>
      <c r="F65" s="77">
        <v>369.8</v>
      </c>
      <c r="G65" s="78">
        <v>1472.9</v>
      </c>
      <c r="H65" s="76">
        <v>383.7</v>
      </c>
      <c r="I65" s="76">
        <v>350.5</v>
      </c>
      <c r="J65" s="76">
        <v>376.6</v>
      </c>
      <c r="K65" s="77">
        <v>372.6</v>
      </c>
      <c r="L65" s="78">
        <v>1483.4</v>
      </c>
      <c r="M65" s="76">
        <v>374.9</v>
      </c>
      <c r="N65" s="76">
        <v>346.2</v>
      </c>
      <c r="O65" s="76">
        <v>372.4</v>
      </c>
      <c r="P65" s="77">
        <v>369</v>
      </c>
      <c r="Q65" s="78">
        <v>1462.6</v>
      </c>
      <c r="R65" s="76">
        <v>375.3</v>
      </c>
      <c r="S65" s="76">
        <v>345.2</v>
      </c>
      <c r="T65" s="76">
        <v>371.3</v>
      </c>
      <c r="U65" s="77">
        <v>365.5</v>
      </c>
      <c r="V65" s="78">
        <v>1457.4</v>
      </c>
      <c r="W65" s="76">
        <v>372.8</v>
      </c>
      <c r="X65" s="76">
        <v>338.8</v>
      </c>
      <c r="Y65" s="76">
        <v>364.7</v>
      </c>
      <c r="Z65" s="77">
        <v>361.4</v>
      </c>
      <c r="AA65" s="78">
        <v>1437.8</v>
      </c>
      <c r="AB65" s="76">
        <v>363.9</v>
      </c>
      <c r="AC65" s="76">
        <v>335.4</v>
      </c>
      <c r="AD65" s="76">
        <v>362.9</v>
      </c>
      <c r="AE65" s="77">
        <v>356.8</v>
      </c>
      <c r="AF65" s="78">
        <v>1419</v>
      </c>
      <c r="AG65" s="76">
        <v>356.2</v>
      </c>
      <c r="AH65" s="76">
        <v>337.3</v>
      </c>
      <c r="AI65" s="76">
        <v>360</v>
      </c>
      <c r="AJ65" s="77">
        <v>356.7</v>
      </c>
      <c r="AK65" s="78">
        <v>1410.3</v>
      </c>
      <c r="AL65" s="76">
        <v>359.9</v>
      </c>
      <c r="AM65" s="76">
        <v>330.2</v>
      </c>
      <c r="AN65" s="76">
        <v>355.9</v>
      </c>
      <c r="AO65" s="77">
        <v>356.3</v>
      </c>
      <c r="AP65" s="78">
        <v>1402.4</v>
      </c>
      <c r="AQ65" s="76">
        <v>355.5</v>
      </c>
      <c r="AR65" s="76">
        <v>329.5</v>
      </c>
      <c r="AS65" s="76">
        <v>353.3</v>
      </c>
      <c r="AT65" s="77">
        <v>355.1</v>
      </c>
      <c r="AU65" s="78">
        <v>1393.6</v>
      </c>
      <c r="AV65" s="76">
        <v>357.5</v>
      </c>
      <c r="AW65" s="76">
        <v>325.60000000000002</v>
      </c>
      <c r="AX65" s="76">
        <v>347.4</v>
      </c>
      <c r="AY65" s="77">
        <v>344.5</v>
      </c>
      <c r="AZ65" s="78">
        <v>1374.8</v>
      </c>
      <c r="BA65" s="76">
        <v>351.8</v>
      </c>
      <c r="BB65" s="76">
        <v>321.5</v>
      </c>
      <c r="BC65" s="76">
        <v>344.7</v>
      </c>
      <c r="BD65" s="77">
        <v>341.9</v>
      </c>
      <c r="BE65" s="78">
        <v>1359.9</v>
      </c>
      <c r="BF65" s="76">
        <v>344.5</v>
      </c>
      <c r="BG65" s="76">
        <v>320.89999999999998</v>
      </c>
      <c r="BH65" s="76">
        <v>345</v>
      </c>
      <c r="BI65" s="77">
        <v>341.2</v>
      </c>
      <c r="BJ65" s="78">
        <v>1351.6</v>
      </c>
      <c r="BK65" s="76">
        <v>346.3</v>
      </c>
      <c r="BL65" s="76">
        <v>317.8</v>
      </c>
      <c r="BM65" s="76">
        <v>342.7</v>
      </c>
      <c r="BN65" s="77">
        <v>339.9</v>
      </c>
      <c r="BO65" s="78">
        <v>1346.7</v>
      </c>
      <c r="BP65" s="76">
        <v>345.9</v>
      </c>
      <c r="BQ65" s="76">
        <v>315.89999999999998</v>
      </c>
      <c r="BR65" s="76">
        <v>340</v>
      </c>
      <c r="BS65" s="77">
        <v>343.6</v>
      </c>
      <c r="BT65" s="78">
        <v>1345.2</v>
      </c>
      <c r="BU65" s="76">
        <v>341</v>
      </c>
      <c r="BV65" s="76">
        <v>320.39999999999998</v>
      </c>
      <c r="BW65" s="76">
        <v>339</v>
      </c>
      <c r="BX65" s="77">
        <v>340</v>
      </c>
      <c r="BY65" s="78">
        <v>1340.5</v>
      </c>
      <c r="BZ65" s="76">
        <v>346.1</v>
      </c>
      <c r="CA65" s="76">
        <v>315.60000000000002</v>
      </c>
      <c r="CB65" s="76">
        <v>337.2</v>
      </c>
      <c r="CC65" s="77">
        <v>339.4</v>
      </c>
      <c r="CD65" s="78">
        <v>1338.3</v>
      </c>
      <c r="CE65" s="76">
        <v>347.2</v>
      </c>
      <c r="CF65" s="76">
        <v>316.60000000000002</v>
      </c>
      <c r="CG65" s="76">
        <v>337.2</v>
      </c>
      <c r="CH65" s="77">
        <v>338.6</v>
      </c>
      <c r="CI65" s="78">
        <v>1339.5</v>
      </c>
      <c r="CJ65" s="76">
        <v>343.1</v>
      </c>
      <c r="CK65" s="76">
        <v>323.10000000000002</v>
      </c>
      <c r="CL65" s="76">
        <v>339.5</v>
      </c>
      <c r="CM65" s="77">
        <v>333.4</v>
      </c>
      <c r="CN65" s="78">
        <v>1339.1</v>
      </c>
      <c r="CO65" s="76">
        <v>331.7</v>
      </c>
      <c r="CP65" s="76">
        <v>303.60000000000002</v>
      </c>
      <c r="CQ65" s="76">
        <v>326</v>
      </c>
      <c r="CR65" s="77">
        <v>333.3</v>
      </c>
      <c r="CS65" s="78">
        <v>1294.5999999999999</v>
      </c>
      <c r="CT65" s="76">
        <v>335.3</v>
      </c>
      <c r="CU65" s="76">
        <v>311.5</v>
      </c>
      <c r="CV65" s="76">
        <v>334.7</v>
      </c>
      <c r="CW65" s="77">
        <v>339.6</v>
      </c>
      <c r="CX65" s="78">
        <v>1321.3</v>
      </c>
      <c r="CY65" s="76">
        <v>341.4</v>
      </c>
      <c r="CZ65" s="76">
        <v>312.3</v>
      </c>
      <c r="DA65" s="76">
        <v>334.9</v>
      </c>
      <c r="DB65" s="77">
        <v>335.9</v>
      </c>
      <c r="DC65" s="78">
        <v>1324.5</v>
      </c>
      <c r="DD65" s="76">
        <v>342.1</v>
      </c>
      <c r="DE65" s="76">
        <v>309.2</v>
      </c>
      <c r="DF65" s="76">
        <v>332</v>
      </c>
      <c r="DG65" s="77">
        <v>333</v>
      </c>
      <c r="DH65" s="78">
        <v>1316.2</v>
      </c>
      <c r="DI65" s="76">
        <v>335.2</v>
      </c>
      <c r="DJ65" s="77">
        <v>310.8</v>
      </c>
    </row>
    <row r="66" spans="1:114" s="36" customFormat="1" x14ac:dyDescent="0.2">
      <c r="A66" s="106" t="s">
        <v>7</v>
      </c>
      <c r="B66" s="107" t="s">
        <v>8</v>
      </c>
      <c r="C66" s="108"/>
      <c r="D66" s="108"/>
      <c r="E66" s="108"/>
      <c r="F66" s="108"/>
      <c r="G66" s="110"/>
      <c r="H66" s="108">
        <f t="shared" ref="H66:BS66" si="13">(H65/C65-1)*100</f>
        <v>1.5079365079365026</v>
      </c>
      <c r="I66" s="108">
        <f t="shared" si="13"/>
        <v>8.5665334094797707E-2</v>
      </c>
      <c r="J66" s="108">
        <f t="shared" si="13"/>
        <v>0.45345425446787768</v>
      </c>
      <c r="K66" s="108">
        <f t="shared" si="13"/>
        <v>0.75716603569497831</v>
      </c>
      <c r="L66" s="110">
        <f t="shared" si="13"/>
        <v>0.71287935365604849</v>
      </c>
      <c r="M66" s="108">
        <f t="shared" si="13"/>
        <v>-2.2934584310659423</v>
      </c>
      <c r="N66" s="108">
        <f t="shared" si="13"/>
        <v>-1.2268188302425154</v>
      </c>
      <c r="O66" s="108">
        <f t="shared" si="13"/>
        <v>-1.115241635687747</v>
      </c>
      <c r="P66" s="108">
        <f t="shared" si="13"/>
        <v>-0.96618357487923134</v>
      </c>
      <c r="Q66" s="110">
        <f t="shared" si="13"/>
        <v>-1.4021841714979222</v>
      </c>
      <c r="R66" s="108">
        <f t="shared" si="13"/>
        <v>0.10669511869831894</v>
      </c>
      <c r="S66" s="108">
        <f t="shared" si="13"/>
        <v>-0.28885037550548942</v>
      </c>
      <c r="T66" s="108">
        <f t="shared" si="13"/>
        <v>-0.29538131041889626</v>
      </c>
      <c r="U66" s="108">
        <f t="shared" si="13"/>
        <v>-0.94850948509485056</v>
      </c>
      <c r="V66" s="110">
        <f t="shared" si="13"/>
        <v>-0.35553124572677008</v>
      </c>
      <c r="W66" s="108">
        <f t="shared" si="13"/>
        <v>-0.66613375965893784</v>
      </c>
      <c r="X66" s="108">
        <f t="shared" si="13"/>
        <v>-1.8539976825028948</v>
      </c>
      <c r="Y66" s="108">
        <f t="shared" si="13"/>
        <v>-1.7775383786695409</v>
      </c>
      <c r="Z66" s="108">
        <f t="shared" si="13"/>
        <v>-1.1217510259918018</v>
      </c>
      <c r="AA66" s="110">
        <f t="shared" si="13"/>
        <v>-1.344860710854956</v>
      </c>
      <c r="AB66" s="108">
        <f t="shared" si="13"/>
        <v>-2.3873390557940022</v>
      </c>
      <c r="AC66" s="108">
        <f t="shared" si="13"/>
        <v>-1.0035419126328327</v>
      </c>
      <c r="AD66" s="108">
        <f t="shared" si="13"/>
        <v>-0.49355634768303291</v>
      </c>
      <c r="AE66" s="108">
        <f t="shared" si="13"/>
        <v>-1.2728278915329128</v>
      </c>
      <c r="AF66" s="110">
        <f t="shared" si="13"/>
        <v>-1.3075532062873818</v>
      </c>
      <c r="AG66" s="108">
        <f t="shared" si="13"/>
        <v>-2.1159659247045881</v>
      </c>
      <c r="AH66" s="108">
        <f t="shared" si="13"/>
        <v>0.56648777579011433</v>
      </c>
      <c r="AI66" s="108">
        <f t="shared" si="13"/>
        <v>-0.79911821438412023</v>
      </c>
      <c r="AJ66" s="108">
        <f t="shared" si="13"/>
        <v>-2.8026905829603432E-2</v>
      </c>
      <c r="AK66" s="110">
        <f t="shared" si="13"/>
        <v>-0.61310782241015271</v>
      </c>
      <c r="AL66" s="108">
        <f t="shared" si="13"/>
        <v>1.0387422796181989</v>
      </c>
      <c r="AM66" s="108">
        <f t="shared" si="13"/>
        <v>-2.1049510821227413</v>
      </c>
      <c r="AN66" s="108">
        <f t="shared" si="13"/>
        <v>-1.1388888888889004</v>
      </c>
      <c r="AO66" s="108">
        <f t="shared" si="13"/>
        <v>-0.11213905242499767</v>
      </c>
      <c r="AP66" s="110">
        <f t="shared" si="13"/>
        <v>-0.56016450400623308</v>
      </c>
      <c r="AQ66" s="108">
        <f t="shared" si="13"/>
        <v>-1.2225618227285295</v>
      </c>
      <c r="AR66" s="108">
        <f t="shared" si="13"/>
        <v>-0.21199273167776811</v>
      </c>
      <c r="AS66" s="108">
        <f t="shared" si="13"/>
        <v>-0.73054228715930813</v>
      </c>
      <c r="AT66" s="108">
        <f t="shared" si="13"/>
        <v>-0.33679483581251501</v>
      </c>
      <c r="AU66" s="110">
        <f t="shared" si="13"/>
        <v>-0.62749572162009715</v>
      </c>
      <c r="AV66" s="108">
        <f t="shared" si="13"/>
        <v>0.56258790436005679</v>
      </c>
      <c r="AW66" s="108">
        <f t="shared" si="13"/>
        <v>-1.1836115326251839</v>
      </c>
      <c r="AX66" s="108">
        <f t="shared" si="13"/>
        <v>-1.6699688649872702</v>
      </c>
      <c r="AY66" s="108">
        <f t="shared" si="13"/>
        <v>-2.9850746268656803</v>
      </c>
      <c r="AZ66" s="110">
        <f t="shared" si="13"/>
        <v>-1.3490241102181333</v>
      </c>
      <c r="BA66" s="108">
        <f t="shared" si="13"/>
        <v>-1.5944055944055902</v>
      </c>
      <c r="BB66" s="108">
        <f t="shared" si="13"/>
        <v>-1.259213759213762</v>
      </c>
      <c r="BC66" s="108">
        <f t="shared" si="13"/>
        <v>-0.77720207253885176</v>
      </c>
      <c r="BD66" s="108">
        <f t="shared" si="13"/>
        <v>-0.75471698113208641</v>
      </c>
      <c r="BE66" s="110">
        <f t="shared" si="13"/>
        <v>-1.0837940064009177</v>
      </c>
      <c r="BF66" s="108">
        <f t="shared" si="13"/>
        <v>-2.0750426378624232</v>
      </c>
      <c r="BG66" s="108">
        <f t="shared" si="13"/>
        <v>-0.18662519440124647</v>
      </c>
      <c r="BH66" s="108">
        <f t="shared" si="13"/>
        <v>8.7032201914705176E-2</v>
      </c>
      <c r="BI66" s="108">
        <f t="shared" si="13"/>
        <v>-0.20473822755191495</v>
      </c>
      <c r="BJ66" s="110">
        <f t="shared" si="13"/>
        <v>-0.6103389955143923</v>
      </c>
      <c r="BK66" s="108">
        <f t="shared" si="13"/>
        <v>0.52249637155297179</v>
      </c>
      <c r="BL66" s="108">
        <f t="shared" si="13"/>
        <v>-0.96603303209721325</v>
      </c>
      <c r="BM66" s="108">
        <f t="shared" si="13"/>
        <v>-0.66666666666667096</v>
      </c>
      <c r="BN66" s="108">
        <f t="shared" si="13"/>
        <v>-0.38100820633060195</v>
      </c>
      <c r="BO66" s="110">
        <f t="shared" si="13"/>
        <v>-0.36253329387391231</v>
      </c>
      <c r="BP66" s="108">
        <f t="shared" si="13"/>
        <v>-0.11550678602368913</v>
      </c>
      <c r="BQ66" s="108">
        <f t="shared" si="13"/>
        <v>-0.5978602894902596</v>
      </c>
      <c r="BR66" s="108">
        <f t="shared" si="13"/>
        <v>-0.78786110300553824</v>
      </c>
      <c r="BS66" s="108">
        <f t="shared" si="13"/>
        <v>1.0885554574875167</v>
      </c>
      <c r="BT66" s="110">
        <f t="shared" ref="BT66:DJ66" si="14">(BT65/BO65-1)*100</f>
        <v>-0.11138338159946137</v>
      </c>
      <c r="BU66" s="108">
        <f t="shared" si="14"/>
        <v>-1.4165943914426049</v>
      </c>
      <c r="BV66" s="108">
        <f t="shared" si="14"/>
        <v>1.4245014245014342</v>
      </c>
      <c r="BW66" s="108">
        <f t="shared" si="14"/>
        <v>-0.29411764705882248</v>
      </c>
      <c r="BX66" s="108">
        <f t="shared" si="14"/>
        <v>-1.0477299185098987</v>
      </c>
      <c r="BY66" s="110">
        <f t="shared" si="14"/>
        <v>-0.34939042521558994</v>
      </c>
      <c r="BZ66" s="108">
        <f t="shared" si="14"/>
        <v>1.4956011730205443</v>
      </c>
      <c r="CA66" s="108">
        <f t="shared" si="14"/>
        <v>-1.4981273408239515</v>
      </c>
      <c r="CB66" s="108">
        <f t="shared" si="14"/>
        <v>-0.53097345132743223</v>
      </c>
      <c r="CC66" s="108">
        <f t="shared" si="14"/>
        <v>-0.17647058823530015</v>
      </c>
      <c r="CD66" s="110">
        <f t="shared" si="14"/>
        <v>-0.16411786646773896</v>
      </c>
      <c r="CE66" s="108">
        <f t="shared" si="14"/>
        <v>0.31782721756716814</v>
      </c>
      <c r="CF66" s="108">
        <f t="shared" si="14"/>
        <v>0.31685678073509749</v>
      </c>
      <c r="CG66" s="108">
        <f t="shared" si="14"/>
        <v>0</v>
      </c>
      <c r="CH66" s="108">
        <f t="shared" si="14"/>
        <v>-0.23571007660576626</v>
      </c>
      <c r="CI66" s="110">
        <f t="shared" si="14"/>
        <v>8.9665994171705954E-2</v>
      </c>
      <c r="CJ66" s="108">
        <f t="shared" si="14"/>
        <v>-1.180875576036855</v>
      </c>
      <c r="CK66" s="108">
        <f t="shared" si="14"/>
        <v>2.0530638029058856</v>
      </c>
      <c r="CL66" s="108">
        <f t="shared" si="14"/>
        <v>0.68208778173191043</v>
      </c>
      <c r="CM66" s="108">
        <f t="shared" si="14"/>
        <v>-1.5357353809805185</v>
      </c>
      <c r="CN66" s="110">
        <f t="shared" si="14"/>
        <v>-2.9861888764470823E-2</v>
      </c>
      <c r="CO66" s="108">
        <f t="shared" si="14"/>
        <v>-3.3226464587583937</v>
      </c>
      <c r="CP66" s="108">
        <f t="shared" si="14"/>
        <v>-6.0352831940575724</v>
      </c>
      <c r="CQ66" s="108">
        <f t="shared" si="14"/>
        <v>-3.9764359351988188</v>
      </c>
      <c r="CR66" s="108">
        <f t="shared" si="14"/>
        <v>-2.9994001199751263E-2</v>
      </c>
      <c r="CS66" s="110">
        <f t="shared" si="14"/>
        <v>-3.3231274736763461</v>
      </c>
      <c r="CT66" s="108">
        <f t="shared" si="14"/>
        <v>1.0853180584865951</v>
      </c>
      <c r="CU66" s="108">
        <f t="shared" si="14"/>
        <v>2.6021080368906269</v>
      </c>
      <c r="CV66" s="108">
        <f t="shared" si="14"/>
        <v>2.6687116564417135</v>
      </c>
      <c r="CW66" s="108">
        <f t="shared" si="14"/>
        <v>1.8901890189018999</v>
      </c>
      <c r="CX66" s="110">
        <f t="shared" si="14"/>
        <v>2.0624131005716029</v>
      </c>
      <c r="CY66" s="108">
        <f t="shared" si="14"/>
        <v>1.8192663286608957</v>
      </c>
      <c r="CZ66" s="108">
        <f t="shared" si="14"/>
        <v>0.25682182985553581</v>
      </c>
      <c r="DA66" s="108">
        <f t="shared" si="14"/>
        <v>5.9755004481631957E-2</v>
      </c>
      <c r="DB66" s="108">
        <f t="shared" si="14"/>
        <v>-1.089517078916391</v>
      </c>
      <c r="DC66" s="110">
        <f t="shared" si="14"/>
        <v>0.24218572617875633</v>
      </c>
      <c r="DD66" s="108">
        <f t="shared" si="14"/>
        <v>0.20503807850029698</v>
      </c>
      <c r="DE66" s="108">
        <f t="shared" si="14"/>
        <v>-0.99263528658342093</v>
      </c>
      <c r="DF66" s="108">
        <f t="shared" si="14"/>
        <v>-0.86593012839653039</v>
      </c>
      <c r="DG66" s="108">
        <f t="shared" si="14"/>
        <v>-0.86335218815123405</v>
      </c>
      <c r="DH66" s="110">
        <f t="shared" si="14"/>
        <v>-0.62665156662891075</v>
      </c>
      <c r="DI66" s="108">
        <f t="shared" si="14"/>
        <v>-2.0169541069862684</v>
      </c>
      <c r="DJ66" s="109">
        <f t="shared" si="14"/>
        <v>0.51746442432083484</v>
      </c>
    </row>
    <row r="67" spans="1:114" x14ac:dyDescent="0.2">
      <c r="A67" s="130" t="s">
        <v>32</v>
      </c>
      <c r="B67" s="112" t="s">
        <v>25</v>
      </c>
      <c r="C67" s="113">
        <v>13335.326649905408</v>
      </c>
      <c r="D67" s="114">
        <v>12309.389423586334</v>
      </c>
      <c r="E67" s="114">
        <v>13130.059660798674</v>
      </c>
      <c r="F67" s="114">
        <v>12993.094384060578</v>
      </c>
      <c r="G67" s="116">
        <v>51767.870118350984</v>
      </c>
      <c r="H67" s="114">
        <v>13268.939564864895</v>
      </c>
      <c r="I67" s="114">
        <v>12106.180037945982</v>
      </c>
      <c r="J67" s="114">
        <v>13018.217710240933</v>
      </c>
      <c r="K67" s="114">
        <v>12883.007809954692</v>
      </c>
      <c r="L67" s="116">
        <v>51276.345123006511</v>
      </c>
      <c r="M67" s="114">
        <v>12754.451022786388</v>
      </c>
      <c r="N67" s="114">
        <v>11747.467690114223</v>
      </c>
      <c r="O67" s="114">
        <v>12663.744452783187</v>
      </c>
      <c r="P67" s="114">
        <v>12591.639268149313</v>
      </c>
      <c r="Q67" s="116">
        <v>49757.302433833116</v>
      </c>
      <c r="R67" s="114">
        <v>12644.943371418602</v>
      </c>
      <c r="S67" s="114">
        <v>11647.597058507978</v>
      </c>
      <c r="T67" s="114">
        <v>12612.66761398139</v>
      </c>
      <c r="U67" s="114">
        <v>12513.285213419713</v>
      </c>
      <c r="V67" s="116">
        <v>49418.493257327682</v>
      </c>
      <c r="W67" s="114">
        <v>12578.259905577706</v>
      </c>
      <c r="X67" s="114">
        <v>11479.788977004373</v>
      </c>
      <c r="Y67" s="114">
        <v>12423.508408112153</v>
      </c>
      <c r="Z67" s="114">
        <v>12397.339892309963</v>
      </c>
      <c r="AA67" s="116">
        <v>48878.897183004185</v>
      </c>
      <c r="AB67" s="114">
        <v>12255.81757306721</v>
      </c>
      <c r="AC67" s="114">
        <v>11357.986828326782</v>
      </c>
      <c r="AD67" s="114">
        <v>12332.135130065908</v>
      </c>
      <c r="AE67" s="114">
        <v>12168.341785299905</v>
      </c>
      <c r="AF67" s="116">
        <v>48114.281316759807</v>
      </c>
      <c r="AG67" s="114">
        <v>11920.508726380891</v>
      </c>
      <c r="AH67" s="114">
        <v>11364.350007930969</v>
      </c>
      <c r="AI67" s="114">
        <v>12217.09445393701</v>
      </c>
      <c r="AJ67" s="114">
        <v>12169.306947416713</v>
      </c>
      <c r="AK67" s="116">
        <v>47671.260135665572</v>
      </c>
      <c r="AL67" s="114">
        <v>12094.557556868618</v>
      </c>
      <c r="AM67" s="114">
        <v>11225.818794444323</v>
      </c>
      <c r="AN67" s="114">
        <v>12244.585327491654</v>
      </c>
      <c r="AO67" s="114">
        <v>12383.22227279967</v>
      </c>
      <c r="AP67" s="116">
        <v>47948.183951604267</v>
      </c>
      <c r="AQ67" s="114">
        <v>12159.216124410161</v>
      </c>
      <c r="AR67" s="114">
        <v>11348.192393762693</v>
      </c>
      <c r="AS67" s="114">
        <v>12348.59886564907</v>
      </c>
      <c r="AT67" s="114">
        <v>12549.408503760922</v>
      </c>
      <c r="AU67" s="116">
        <v>48405.415887582851</v>
      </c>
      <c r="AV67" s="114">
        <v>12464.034382743175</v>
      </c>
      <c r="AW67" s="114">
        <v>11484.008691129162</v>
      </c>
      <c r="AX67" s="114">
        <v>12344.772413606343</v>
      </c>
      <c r="AY67" s="114">
        <v>12356.99605854999</v>
      </c>
      <c r="AZ67" s="116">
        <v>48649.811546028664</v>
      </c>
      <c r="BA67" s="114">
        <v>12367.405659060882</v>
      </c>
      <c r="BB67" s="114">
        <v>11384.796678818191</v>
      </c>
      <c r="BC67" s="114">
        <v>12247.382471214529</v>
      </c>
      <c r="BD67" s="114">
        <v>12229.885627008434</v>
      </c>
      <c r="BE67" s="116">
        <v>48229.470436102034</v>
      </c>
      <c r="BF67" s="114">
        <v>12087.1617085371</v>
      </c>
      <c r="BG67" s="114">
        <v>11304.341428829721</v>
      </c>
      <c r="BH67" s="114">
        <v>12149.372347337739</v>
      </c>
      <c r="BI67" s="114">
        <v>12038.052571355563</v>
      </c>
      <c r="BJ67" s="116">
        <v>47578.928056060126</v>
      </c>
      <c r="BK67" s="114">
        <v>11970.587670798766</v>
      </c>
      <c r="BL67" s="114">
        <v>11042.301356478154</v>
      </c>
      <c r="BM67" s="114">
        <v>11945.980562792796</v>
      </c>
      <c r="BN67" s="114">
        <v>11905.228476137094</v>
      </c>
      <c r="BO67" s="116">
        <v>46864.098066206825</v>
      </c>
      <c r="BP67" s="114">
        <v>11920.611043423012</v>
      </c>
      <c r="BQ67" s="114">
        <v>10973.065958318435</v>
      </c>
      <c r="BR67" s="114">
        <v>11856.143522447312</v>
      </c>
      <c r="BS67" s="114">
        <v>12033.094935591347</v>
      </c>
      <c r="BT67" s="116">
        <v>46782.91545978011</v>
      </c>
      <c r="BU67" s="114">
        <v>11671.145671761202</v>
      </c>
      <c r="BV67" s="114">
        <v>11030.791844127833</v>
      </c>
      <c r="BW67" s="114">
        <v>11748.617153927058</v>
      </c>
      <c r="BX67" s="114">
        <v>11874.935547388479</v>
      </c>
      <c r="BY67" s="116">
        <v>46325.490217204569</v>
      </c>
      <c r="BZ67" s="114">
        <v>11820.303326291441</v>
      </c>
      <c r="CA67" s="114">
        <v>10921.736960588392</v>
      </c>
      <c r="CB67" s="114">
        <v>11780.051118214167</v>
      </c>
      <c r="CC67" s="114">
        <v>11966.237454455351</v>
      </c>
      <c r="CD67" s="116">
        <v>46488.328859549365</v>
      </c>
      <c r="CE67" s="114">
        <v>12093.202253620359</v>
      </c>
      <c r="CF67" s="114">
        <v>11153.584121656511</v>
      </c>
      <c r="CG67" s="114">
        <v>11975.173995661769</v>
      </c>
      <c r="CH67" s="114">
        <v>12140.556915049394</v>
      </c>
      <c r="CI67" s="116">
        <v>47362.517285988026</v>
      </c>
      <c r="CJ67" s="114">
        <v>12154.5340733869</v>
      </c>
      <c r="CK67" s="114">
        <v>11553.41838167177</v>
      </c>
      <c r="CL67" s="114">
        <v>12233.245268601739</v>
      </c>
      <c r="CM67" s="114">
        <v>12088.979819108337</v>
      </c>
      <c r="CN67" s="116">
        <v>48030.177542768753</v>
      </c>
      <c r="CO67" s="114">
        <v>11826.016996794398</v>
      </c>
      <c r="CP67" s="114">
        <v>10877.223698922122</v>
      </c>
      <c r="CQ67" s="114">
        <v>11721.602228766333</v>
      </c>
      <c r="CR67" s="114">
        <v>12051.429619670516</v>
      </c>
      <c r="CS67" s="116">
        <v>46476.272544153362</v>
      </c>
      <c r="CT67" s="114">
        <v>11925.36475897038</v>
      </c>
      <c r="CU67" s="114">
        <v>11220.618629839346</v>
      </c>
      <c r="CV67" s="114">
        <v>12150.687234204201</v>
      </c>
      <c r="CW67" s="114">
        <v>12416.669098334325</v>
      </c>
      <c r="CX67" s="116">
        <v>47713.339721348246</v>
      </c>
      <c r="CY67" s="114">
        <v>12313.870843115146</v>
      </c>
      <c r="CZ67" s="114">
        <v>11401.179031295283</v>
      </c>
      <c r="DA67" s="114">
        <v>12319.209055905791</v>
      </c>
      <c r="DB67" s="114">
        <v>12448.645488175256</v>
      </c>
      <c r="DC67" s="116">
        <v>48482.904418491467</v>
      </c>
      <c r="DD67" s="114">
        <v>12519.713242412616</v>
      </c>
      <c r="DE67" s="114">
        <v>11430.975249192219</v>
      </c>
      <c r="DF67" s="114">
        <v>12357.92668094426</v>
      </c>
      <c r="DG67" s="114">
        <v>12470.494731280654</v>
      </c>
      <c r="DH67" s="116">
        <v>48779.109903829754</v>
      </c>
      <c r="DI67" s="114">
        <v>12377.758752363625</v>
      </c>
      <c r="DJ67" s="115">
        <v>11581.853101084615</v>
      </c>
    </row>
    <row r="68" spans="1:114" x14ac:dyDescent="0.2">
      <c r="A68" s="117" t="s">
        <v>33</v>
      </c>
      <c r="B68" s="118" t="s">
        <v>8</v>
      </c>
      <c r="C68" s="108"/>
      <c r="D68" s="108"/>
      <c r="E68" s="108"/>
      <c r="F68" s="108"/>
      <c r="G68" s="110"/>
      <c r="H68" s="108">
        <f t="shared" ref="H68:BS68" si="15">(H67/C67-1)*100</f>
        <v>-0.49782871303706289</v>
      </c>
      <c r="I68" s="108">
        <f t="shared" si="15"/>
        <v>-1.6508486217112983</v>
      </c>
      <c r="J68" s="108">
        <f t="shared" si="15"/>
        <v>-0.85180077963893375</v>
      </c>
      <c r="K68" s="108">
        <f t="shared" si="15"/>
        <v>-0.84726987160915757</v>
      </c>
      <c r="L68" s="110">
        <f t="shared" si="15"/>
        <v>-0.9494788837569601</v>
      </c>
      <c r="M68" s="108">
        <f t="shared" si="15"/>
        <v>-3.8773900473616729</v>
      </c>
      <c r="N68" s="108">
        <f t="shared" si="15"/>
        <v>-2.9630514886396897</v>
      </c>
      <c r="O68" s="108">
        <f t="shared" si="15"/>
        <v>-2.7229015933486478</v>
      </c>
      <c r="P68" s="108">
        <f t="shared" si="15"/>
        <v>-2.2616499664017797</v>
      </c>
      <c r="Q68" s="110">
        <f t="shared" si="15"/>
        <v>-2.9624628774328032</v>
      </c>
      <c r="R68" s="108">
        <f t="shared" si="15"/>
        <v>-0.85858380868095718</v>
      </c>
      <c r="S68" s="108">
        <f t="shared" si="15"/>
        <v>-0.85014604202988675</v>
      </c>
      <c r="T68" s="108">
        <f t="shared" si="15"/>
        <v>-0.40333125002827153</v>
      </c>
      <c r="U68" s="108">
        <f t="shared" si="15"/>
        <v>-0.62227048489069681</v>
      </c>
      <c r="V68" s="110">
        <f t="shared" si="15"/>
        <v>-0.68092352264470524</v>
      </c>
      <c r="W68" s="108">
        <f t="shared" si="15"/>
        <v>-0.52735282303928432</v>
      </c>
      <c r="X68" s="108">
        <f t="shared" si="15"/>
        <v>-1.4407098791336503</v>
      </c>
      <c r="Y68" s="108">
        <f t="shared" si="15"/>
        <v>-1.4997557349370694</v>
      </c>
      <c r="Z68" s="108">
        <f t="shared" si="15"/>
        <v>-0.92657778618684405</v>
      </c>
      <c r="AA68" s="110">
        <f t="shared" si="15"/>
        <v>-1.0918909880836658</v>
      </c>
      <c r="AB68" s="108">
        <f t="shared" si="15"/>
        <v>-2.5634891863501097</v>
      </c>
      <c r="AC68" s="108">
        <f t="shared" si="15"/>
        <v>-1.0610138297975413</v>
      </c>
      <c r="AD68" s="108">
        <f t="shared" si="15"/>
        <v>-0.73548690953177953</v>
      </c>
      <c r="AE68" s="108">
        <f t="shared" si="15"/>
        <v>-1.8471551881231063</v>
      </c>
      <c r="AF68" s="110">
        <f t="shared" si="15"/>
        <v>-1.5643067055740478</v>
      </c>
      <c r="AG68" s="108">
        <f t="shared" si="15"/>
        <v>-2.735915777852127</v>
      </c>
      <c r="AH68" s="108">
        <f t="shared" si="15"/>
        <v>5.602383327578675E-2</v>
      </c>
      <c r="AI68" s="108">
        <f t="shared" si="15"/>
        <v>-0.93285286704674064</v>
      </c>
      <c r="AJ68" s="108">
        <f t="shared" si="15"/>
        <v>7.9317472654771848E-3</v>
      </c>
      <c r="AK68" s="110">
        <f t="shared" si="15"/>
        <v>-0.92076857217840979</v>
      </c>
      <c r="AL68" s="108">
        <f t="shared" si="15"/>
        <v>1.4600788815543275</v>
      </c>
      <c r="AM68" s="108">
        <f t="shared" si="15"/>
        <v>-1.2189981247494708</v>
      </c>
      <c r="AN68" s="108">
        <f t="shared" si="15"/>
        <v>0.22501973491564353</v>
      </c>
      <c r="AO68" s="108">
        <f t="shared" si="15"/>
        <v>1.757826688958386</v>
      </c>
      <c r="AP68" s="110">
        <f t="shared" si="15"/>
        <v>0.58090307483085191</v>
      </c>
      <c r="AQ68" s="108">
        <f t="shared" si="15"/>
        <v>0.5346087877751371</v>
      </c>
      <c r="AR68" s="108">
        <f t="shared" si="15"/>
        <v>1.0901084505206216</v>
      </c>
      <c r="AS68" s="108">
        <f t="shared" si="15"/>
        <v>0.8494655831576825</v>
      </c>
      <c r="AT68" s="108">
        <f t="shared" si="15"/>
        <v>1.3420273600861288</v>
      </c>
      <c r="AU68" s="110">
        <f t="shared" si="15"/>
        <v>0.95359594106856349</v>
      </c>
      <c r="AV68" s="108">
        <f t="shared" si="15"/>
        <v>2.5068907009645036</v>
      </c>
      <c r="AW68" s="108">
        <f t="shared" si="15"/>
        <v>1.1968099645642161</v>
      </c>
      <c r="AX68" s="108">
        <f t="shared" si="15"/>
        <v>-3.0986932884924379E-2</v>
      </c>
      <c r="AY68" s="108">
        <f t="shared" si="15"/>
        <v>-1.5332391574731763</v>
      </c>
      <c r="AZ68" s="110">
        <f t="shared" si="15"/>
        <v>0.50489321073783344</v>
      </c>
      <c r="BA68" s="108">
        <f t="shared" si="15"/>
        <v>-0.77526040698410181</v>
      </c>
      <c r="BB68" s="108">
        <f t="shared" si="15"/>
        <v>-0.86391446557861906</v>
      </c>
      <c r="BC68" s="108">
        <f t="shared" si="15"/>
        <v>-0.78891646705832041</v>
      </c>
      <c r="BD68" s="108">
        <f t="shared" si="15"/>
        <v>-1.0286515504195348</v>
      </c>
      <c r="BE68" s="110">
        <f t="shared" si="15"/>
        <v>-0.86401385034952094</v>
      </c>
      <c r="BF68" s="108">
        <f t="shared" si="15"/>
        <v>-2.2659881809445115</v>
      </c>
      <c r="BG68" s="108">
        <f t="shared" si="15"/>
        <v>-0.70669026648635391</v>
      </c>
      <c r="BH68" s="108">
        <f t="shared" si="15"/>
        <v>-0.80025363874399735</v>
      </c>
      <c r="BI68" s="108">
        <f t="shared" si="15"/>
        <v>-1.5685596865209206</v>
      </c>
      <c r="BJ68" s="110">
        <f t="shared" si="15"/>
        <v>-1.3488482750475095</v>
      </c>
      <c r="BK68" s="108">
        <f t="shared" si="15"/>
        <v>-0.96444509099268272</v>
      </c>
      <c r="BL68" s="108">
        <f t="shared" si="15"/>
        <v>-2.3180481056886637</v>
      </c>
      <c r="BM68" s="108">
        <f t="shared" si="15"/>
        <v>-1.6740929385501313</v>
      </c>
      <c r="BN68" s="108">
        <f t="shared" si="15"/>
        <v>-1.1033686257071462</v>
      </c>
      <c r="BO68" s="110">
        <f t="shared" si="15"/>
        <v>-1.5024087743444881</v>
      </c>
      <c r="BP68" s="108">
        <f t="shared" si="15"/>
        <v>-0.41749518695450849</v>
      </c>
      <c r="BQ68" s="108">
        <f t="shared" si="15"/>
        <v>-0.62700152735010173</v>
      </c>
      <c r="BR68" s="108">
        <f t="shared" si="15"/>
        <v>-0.75202734403647664</v>
      </c>
      <c r="BS68" s="108">
        <f t="shared" si="15"/>
        <v>1.0740361657951336</v>
      </c>
      <c r="BT68" s="110">
        <f t="shared" ref="BT68:DJ68" si="16">(BT67/BO67-1)*100</f>
        <v>-0.17322984923773266</v>
      </c>
      <c r="BU68" s="108">
        <f t="shared" si="16"/>
        <v>-2.0927230219414672</v>
      </c>
      <c r="BV68" s="108">
        <f t="shared" si="16"/>
        <v>0.52606888565758236</v>
      </c>
      <c r="BW68" s="108">
        <f t="shared" si="16"/>
        <v>-0.9069253279253342</v>
      </c>
      <c r="BX68" s="108">
        <f t="shared" si="16"/>
        <v>-1.3143699858551461</v>
      </c>
      <c r="BY68" s="110">
        <f t="shared" si="16"/>
        <v>-0.97776130042342979</v>
      </c>
      <c r="BZ68" s="108">
        <f t="shared" si="16"/>
        <v>1.2780035373145315</v>
      </c>
      <c r="CA68" s="108">
        <f t="shared" si="16"/>
        <v>-0.98864057159681051</v>
      </c>
      <c r="CB68" s="108">
        <f t="shared" si="16"/>
        <v>0.26755458855514114</v>
      </c>
      <c r="CC68" s="108">
        <f t="shared" si="16"/>
        <v>0.76886233784192459</v>
      </c>
      <c r="CD68" s="110">
        <f t="shared" si="16"/>
        <v>0.35150980935398923</v>
      </c>
      <c r="CE68" s="108">
        <f t="shared" si="16"/>
        <v>2.3087303243895407</v>
      </c>
      <c r="CF68" s="108">
        <f t="shared" si="16"/>
        <v>2.1228048423501678</v>
      </c>
      <c r="CG68" s="108">
        <f t="shared" si="16"/>
        <v>1.656383962085739</v>
      </c>
      <c r="CH68" s="108">
        <f t="shared" si="16"/>
        <v>1.4567608344520977</v>
      </c>
      <c r="CI68" s="110">
        <f t="shared" si="16"/>
        <v>1.8804470882998636</v>
      </c>
      <c r="CJ68" s="108">
        <f t="shared" si="16"/>
        <v>0.50715946430301972</v>
      </c>
      <c r="CK68" s="108">
        <f t="shared" si="16"/>
        <v>3.5848051680438253</v>
      </c>
      <c r="CL68" s="108">
        <f t="shared" si="16"/>
        <v>2.1550523861570747</v>
      </c>
      <c r="CM68" s="108">
        <f t="shared" si="16"/>
        <v>-0.42483303115297133</v>
      </c>
      <c r="CN68" s="110">
        <f t="shared" si="16"/>
        <v>1.4096806821926489</v>
      </c>
      <c r="CO68" s="108">
        <f t="shared" si="16"/>
        <v>-2.7028356217439042</v>
      </c>
      <c r="CP68" s="108">
        <f t="shared" si="16"/>
        <v>-5.8527672106322814</v>
      </c>
      <c r="CQ68" s="108">
        <f t="shared" si="16"/>
        <v>-4.1823982810890392</v>
      </c>
      <c r="CR68" s="108">
        <f t="shared" si="16"/>
        <v>-0.31061512219970888</v>
      </c>
      <c r="CS68" s="110">
        <f t="shared" si="16"/>
        <v>-3.2352680712697923</v>
      </c>
      <c r="CT68" s="108">
        <f t="shared" si="16"/>
        <v>0.84007795864753376</v>
      </c>
      <c r="CU68" s="108">
        <f t="shared" si="16"/>
        <v>3.1570089980888394</v>
      </c>
      <c r="CV68" s="108">
        <f t="shared" si="16"/>
        <v>3.6606344172372518</v>
      </c>
      <c r="CW68" s="108">
        <f t="shared" si="16"/>
        <v>3.0306734569288007</v>
      </c>
      <c r="CX68" s="110">
        <f t="shared" si="16"/>
        <v>2.6617177098693601</v>
      </c>
      <c r="CY68" s="108">
        <f t="shared" si="16"/>
        <v>3.2578130061181376</v>
      </c>
      <c r="CZ68" s="108">
        <f t="shared" si="16"/>
        <v>1.6091840157169912</v>
      </c>
      <c r="DA68" s="108">
        <f t="shared" si="16"/>
        <v>1.3869324298563246</v>
      </c>
      <c r="DB68" s="108">
        <f t="shared" si="16"/>
        <v>0.25752792143924896</v>
      </c>
      <c r="DC68" s="110">
        <f t="shared" si="16"/>
        <v>1.6128921212339664</v>
      </c>
      <c r="DD68" s="108">
        <f t="shared" si="16"/>
        <v>1.6716303258333953</v>
      </c>
      <c r="DE68" s="108">
        <f t="shared" si="16"/>
        <v>0.26134330331228917</v>
      </c>
      <c r="DF68" s="108">
        <f t="shared" si="16"/>
        <v>0.31428661420360715</v>
      </c>
      <c r="DG68" s="108">
        <f t="shared" si="16"/>
        <v>0.17551502391286444</v>
      </c>
      <c r="DH68" s="110">
        <f t="shared" si="16"/>
        <v>0.61094831031887065</v>
      </c>
      <c r="DI68" s="108">
        <f t="shared" si="16"/>
        <v>-1.1338477751079545</v>
      </c>
      <c r="DJ68" s="109">
        <f t="shared" si="16"/>
        <v>1.3199035830565586</v>
      </c>
    </row>
    <row r="69" spans="1:114" x14ac:dyDescent="0.2">
      <c r="A69" s="131" t="s">
        <v>38</v>
      </c>
      <c r="B69" s="132" t="s">
        <v>8</v>
      </c>
      <c r="C69" s="133"/>
      <c r="D69" s="133"/>
      <c r="E69" s="133"/>
      <c r="F69" s="134"/>
      <c r="G69" s="135"/>
      <c r="H69" s="133">
        <v>2.5876236223876212</v>
      </c>
      <c r="I69" s="133">
        <v>-1.6440723919802855</v>
      </c>
      <c r="J69" s="133">
        <v>0.23555845926836871</v>
      </c>
      <c r="K69" s="134">
        <v>4.435640932219151</v>
      </c>
      <c r="L69" s="135">
        <v>1.3931182957842125</v>
      </c>
      <c r="M69" s="133">
        <v>-1.5657697121501359</v>
      </c>
      <c r="N69" s="133">
        <v>1.6612149341264</v>
      </c>
      <c r="O69" s="133">
        <v>-2.1273893372561805E-14</v>
      </c>
      <c r="P69" s="134">
        <v>0.69237061861881</v>
      </c>
      <c r="Q69" s="135">
        <v>0.17403916770663899</v>
      </c>
      <c r="R69" s="133">
        <v>1.5864942291366848</v>
      </c>
      <c r="S69" s="133">
        <v>5.0663440915467905E-3</v>
      </c>
      <c r="T69" s="133">
        <v>-0.23739565378290811</v>
      </c>
      <c r="U69" s="134">
        <v>-3.3679290416871064</v>
      </c>
      <c r="V69" s="135">
        <v>-0.51916628144099353</v>
      </c>
      <c r="W69" s="133">
        <v>1.5620595293394168</v>
      </c>
      <c r="X69" s="133">
        <v>-1.6307022752491642</v>
      </c>
      <c r="Y69" s="133">
        <v>-1.4971971691553954</v>
      </c>
      <c r="Z69" s="134">
        <v>-0.10205185978853981</v>
      </c>
      <c r="AA69" s="135">
        <v>-0.42147871409304083</v>
      </c>
      <c r="AB69" s="133">
        <v>-0.98381053551922315</v>
      </c>
      <c r="AC69" s="133">
        <v>-1.778599403714234E-3</v>
      </c>
      <c r="AD69" s="133">
        <v>1.5254264444659735</v>
      </c>
      <c r="AE69" s="134">
        <v>1.5472441781820205E-3</v>
      </c>
      <c r="AF69" s="135">
        <v>0.14245854581334041</v>
      </c>
      <c r="AG69" s="133">
        <v>-5.2012800842069051</v>
      </c>
      <c r="AH69" s="133">
        <v>3.3223265298805198</v>
      </c>
      <c r="AI69" s="133">
        <v>-1.4388303869150233E-3</v>
      </c>
      <c r="AJ69" s="134">
        <v>0.90014599343420953</v>
      </c>
      <c r="AK69" s="135">
        <v>-0.30409930857827772</v>
      </c>
      <c r="AL69" s="133">
        <v>3.2785101739935563</v>
      </c>
      <c r="AM69" s="133">
        <v>-3.2215332160764767</v>
      </c>
      <c r="AN69" s="133">
        <v>0.23873183432983466</v>
      </c>
      <c r="AO69" s="134">
        <v>3.4609071187142906</v>
      </c>
      <c r="AP69" s="135">
        <v>0.93356431265240203</v>
      </c>
      <c r="AQ69" s="133">
        <v>-2.9091196377984976E-3</v>
      </c>
      <c r="AR69" s="133">
        <v>1.6755886439137528</v>
      </c>
      <c r="AS69" s="133">
        <v>2.1376596704316442E-14</v>
      </c>
      <c r="AT69" s="134">
        <v>0.68345925770638594</v>
      </c>
      <c r="AU69" s="135">
        <v>0.57151546014102583</v>
      </c>
      <c r="AV69" s="133">
        <v>3.1909463477616815</v>
      </c>
      <c r="AW69" s="133">
        <v>-1.6536136150538017</v>
      </c>
      <c r="AX69" s="133">
        <v>-1.7409812816963817</v>
      </c>
      <c r="AY69" s="134">
        <v>-4.8523226543269944</v>
      </c>
      <c r="AZ69" s="135">
        <v>-1.3398764993283949</v>
      </c>
      <c r="BA69" s="133">
        <v>-0.98443289137033019</v>
      </c>
      <c r="BB69" s="133">
        <v>-4.2966020102386104E-3</v>
      </c>
      <c r="BC69" s="133">
        <v>-9.6881731805279912E-4</v>
      </c>
      <c r="BD69" s="134">
        <v>3.0604476863928302E-3</v>
      </c>
      <c r="BE69" s="135">
        <v>-0.25070430125070786</v>
      </c>
      <c r="BF69" s="133">
        <v>-3.1241256368688384</v>
      </c>
      <c r="BG69" s="133">
        <v>1.6737308936792674</v>
      </c>
      <c r="BH69" s="133">
        <v>1.5347924923716665</v>
      </c>
      <c r="BI69" s="134">
        <v>1.7369333407218322E-3</v>
      </c>
      <c r="BJ69" s="135">
        <v>4.5854796054306778E-3</v>
      </c>
      <c r="BK69" s="133">
        <v>1.0290662945132947</v>
      </c>
      <c r="BL69" s="133">
        <v>-1.6471469390836311</v>
      </c>
      <c r="BM69" s="133">
        <v>-1.0781344032581272E-4</v>
      </c>
      <c r="BN69" s="134">
        <v>0.92101997452055717</v>
      </c>
      <c r="BO69" s="135">
        <v>8.4144233262251553E-2</v>
      </c>
      <c r="BP69" s="133">
        <v>1.578080680810634</v>
      </c>
      <c r="BQ69" s="133">
        <v>1.6556756500624186</v>
      </c>
      <c r="BR69" s="133">
        <v>0.24381353896272337</v>
      </c>
      <c r="BS69" s="134">
        <v>4.132993384787385</v>
      </c>
      <c r="BT69" s="135">
        <v>1.8797087844321916</v>
      </c>
      <c r="BU69" s="133">
        <v>-3.1510128783186389</v>
      </c>
      <c r="BV69" s="133">
        <v>3.312510740989834</v>
      </c>
      <c r="BW69" s="133">
        <v>-0.24720224281932981</v>
      </c>
      <c r="BX69" s="134">
        <v>-3.3299089603810659</v>
      </c>
      <c r="BY69" s="135">
        <v>-0.90885223338911425</v>
      </c>
      <c r="BZ69" s="133">
        <v>4.8876532500748811</v>
      </c>
      <c r="CA69" s="133">
        <v>-4.8047098608908394</v>
      </c>
      <c r="CB69" s="133">
        <v>-1.5186703515815259</v>
      </c>
      <c r="CC69" s="134">
        <v>-1.6082374874584562</v>
      </c>
      <c r="CD69" s="135">
        <v>-0.81014619162382839</v>
      </c>
      <c r="CE69" s="133">
        <v>-0.99122978030837616</v>
      </c>
      <c r="CF69" s="133">
        <v>6.211451832371849E-4</v>
      </c>
      <c r="CG69" s="133">
        <v>-5.2731562428131588E-5</v>
      </c>
      <c r="CH69" s="134">
        <v>-3.0207139248391419E-4</v>
      </c>
      <c r="CI69" s="135">
        <v>-0.25191198515571045</v>
      </c>
      <c r="CJ69" s="133">
        <v>-3.1436712540679479</v>
      </c>
      <c r="CK69" s="133">
        <v>5.0660481111517974</v>
      </c>
      <c r="CL69" s="133">
        <v>1.5466698781321924</v>
      </c>
      <c r="CM69" s="134">
        <v>0.93219575048910186</v>
      </c>
      <c r="CN69" s="135">
        <v>1.0482121161159965</v>
      </c>
      <c r="CO69" s="133">
        <v>1.0221817810497129</v>
      </c>
      <c r="CP69" s="133">
        <v>-4.7477079196955128</v>
      </c>
      <c r="CQ69" s="133">
        <v>0.24422651877735604</v>
      </c>
      <c r="CR69" s="134">
        <v>3.429119483740692</v>
      </c>
      <c r="CS69" s="135">
        <v>-2.0054359178306912E-2</v>
      </c>
      <c r="CT69" s="133">
        <v>2.022667478892519E-4</v>
      </c>
      <c r="CU69" s="133">
        <v>1.6849204342590629</v>
      </c>
      <c r="CV69" s="133">
        <v>-2.1595302891155579E-14</v>
      </c>
      <c r="CW69" s="134">
        <v>0.67276067303623577</v>
      </c>
      <c r="CX69" s="135">
        <v>0.57974793415059533</v>
      </c>
      <c r="CY69" s="133">
        <v>1.6117246541212278</v>
      </c>
      <c r="CZ69" s="133">
        <v>2.8977332233184037E-4</v>
      </c>
      <c r="DA69" s="133">
        <v>-0.24787246240996008</v>
      </c>
      <c r="DB69" s="134">
        <v>-3.3444420418009089</v>
      </c>
      <c r="DC69" s="135">
        <v>-0.53630907950320694</v>
      </c>
      <c r="DD69" s="133">
        <v>1.5819459571324073</v>
      </c>
      <c r="DE69" s="133">
        <v>-1.6567591752107327</v>
      </c>
      <c r="DF69" s="133">
        <v>-1.5164271088260108</v>
      </c>
      <c r="DG69" s="134">
        <v>-1.6076838641712967</v>
      </c>
      <c r="DH69" s="135">
        <v>-0.80465784029166487</v>
      </c>
      <c r="DI69" s="133">
        <v>-4.1106553700841513</v>
      </c>
      <c r="DJ69" s="134">
        <v>1.6936537213076113</v>
      </c>
    </row>
    <row r="70" spans="1:114" x14ac:dyDescent="0.2">
      <c r="A70" s="136" t="s">
        <v>39</v>
      </c>
      <c r="B70" s="137" t="s">
        <v>15</v>
      </c>
      <c r="C70" s="119"/>
      <c r="D70" s="119"/>
      <c r="E70" s="119"/>
      <c r="F70" s="120"/>
      <c r="G70" s="121"/>
      <c r="H70" s="138">
        <f t="shared" ref="H70:BS70" si="17">H66-H69</f>
        <v>-1.0796871144511186</v>
      </c>
      <c r="I70" s="119">
        <f t="shared" si="17"/>
        <v>1.7297377260750832</v>
      </c>
      <c r="J70" s="119">
        <f t="shared" si="17"/>
        <v>0.21789579519950897</v>
      </c>
      <c r="K70" s="120">
        <f t="shared" si="17"/>
        <v>-3.6784748965241727</v>
      </c>
      <c r="L70" s="121">
        <f t="shared" si="17"/>
        <v>-0.68023894212816405</v>
      </c>
      <c r="M70" s="119">
        <f t="shared" si="17"/>
        <v>-0.72768871891580633</v>
      </c>
      <c r="N70" s="119">
        <f t="shared" si="17"/>
        <v>-2.8880337643689153</v>
      </c>
      <c r="O70" s="119">
        <f t="shared" si="17"/>
        <v>-1.1152416356877257</v>
      </c>
      <c r="P70" s="120">
        <f t="shared" si="17"/>
        <v>-1.6585541934980412</v>
      </c>
      <c r="Q70" s="121">
        <f t="shared" si="17"/>
        <v>-1.5762233392045613</v>
      </c>
      <c r="R70" s="119">
        <f t="shared" si="17"/>
        <v>-1.4797991104383659</v>
      </c>
      <c r="S70" s="119">
        <f t="shared" si="17"/>
        <v>-0.29391671959703619</v>
      </c>
      <c r="T70" s="119">
        <f t="shared" si="17"/>
        <v>-5.7985656635988148E-2</v>
      </c>
      <c r="U70" s="120">
        <f t="shared" si="17"/>
        <v>2.4194195565922558</v>
      </c>
      <c r="V70" s="121">
        <f t="shared" si="17"/>
        <v>0.16363503571422344</v>
      </c>
      <c r="W70" s="119">
        <f t="shared" si="17"/>
        <v>-2.2281932889983547</v>
      </c>
      <c r="X70" s="119">
        <f t="shared" si="17"/>
        <v>-0.22329540725373054</v>
      </c>
      <c r="Y70" s="119">
        <f t="shared" si="17"/>
        <v>-0.28034120951414554</v>
      </c>
      <c r="Z70" s="120">
        <f t="shared" si="17"/>
        <v>-1.019699166203262</v>
      </c>
      <c r="AA70" s="121">
        <f t="shared" si="17"/>
        <v>-0.92338199676191512</v>
      </c>
      <c r="AB70" s="119">
        <f t="shared" si="17"/>
        <v>-1.4035285202747789</v>
      </c>
      <c r="AC70" s="119">
        <f t="shared" si="17"/>
        <v>-1.0017633132291184</v>
      </c>
      <c r="AD70" s="119">
        <f t="shared" si="17"/>
        <v>-2.0189827921490062</v>
      </c>
      <c r="AE70" s="120">
        <f t="shared" si="17"/>
        <v>-1.2743751357110948</v>
      </c>
      <c r="AF70" s="121">
        <f t="shared" si="17"/>
        <v>-1.4500117521007223</v>
      </c>
      <c r="AG70" s="119">
        <f t="shared" si="17"/>
        <v>3.085314159502317</v>
      </c>
      <c r="AH70" s="119">
        <f t="shared" si="17"/>
        <v>-2.7558387540904055</v>
      </c>
      <c r="AI70" s="119">
        <f t="shared" si="17"/>
        <v>-0.79767938399720517</v>
      </c>
      <c r="AJ70" s="120">
        <f t="shared" si="17"/>
        <v>-0.92817289926381297</v>
      </c>
      <c r="AK70" s="121">
        <f t="shared" si="17"/>
        <v>-0.309008513831875</v>
      </c>
      <c r="AL70" s="119">
        <f t="shared" si="17"/>
        <v>-2.2397678943753574</v>
      </c>
      <c r="AM70" s="119">
        <f t="shared" si="17"/>
        <v>1.1165821339537354</v>
      </c>
      <c r="AN70" s="119">
        <f t="shared" si="17"/>
        <v>-1.377620723218735</v>
      </c>
      <c r="AO70" s="120">
        <f t="shared" si="17"/>
        <v>-3.5730461711392882</v>
      </c>
      <c r="AP70" s="121">
        <f t="shared" si="17"/>
        <v>-1.4937288166586351</v>
      </c>
      <c r="AQ70" s="119">
        <f t="shared" si="17"/>
        <v>-1.2196527030907309</v>
      </c>
      <c r="AR70" s="119">
        <f t="shared" si="17"/>
        <v>-1.8875813755915209</v>
      </c>
      <c r="AS70" s="119">
        <f t="shared" si="17"/>
        <v>-0.73054228715932956</v>
      </c>
      <c r="AT70" s="120">
        <f t="shared" si="17"/>
        <v>-1.0202540935189011</v>
      </c>
      <c r="AU70" s="121">
        <f t="shared" si="17"/>
        <v>-1.1990111817611231</v>
      </c>
      <c r="AV70" s="119">
        <f t="shared" si="17"/>
        <v>-2.6283584434016247</v>
      </c>
      <c r="AW70" s="119">
        <f t="shared" si="17"/>
        <v>0.47000208242861774</v>
      </c>
      <c r="AX70" s="119">
        <f t="shared" si="17"/>
        <v>7.1012416709111514E-2</v>
      </c>
      <c r="AY70" s="120">
        <f t="shared" si="17"/>
        <v>1.8672480274613141</v>
      </c>
      <c r="AZ70" s="121">
        <f t="shared" si="17"/>
        <v>-9.1476108897383668E-3</v>
      </c>
      <c r="BA70" s="119">
        <f t="shared" si="17"/>
        <v>-0.60997270303525997</v>
      </c>
      <c r="BB70" s="119">
        <f t="shared" si="17"/>
        <v>-1.2549171572035234</v>
      </c>
      <c r="BC70" s="119">
        <f t="shared" si="17"/>
        <v>-0.776233255220799</v>
      </c>
      <c r="BD70" s="120">
        <f t="shared" si="17"/>
        <v>-0.7577774288184792</v>
      </c>
      <c r="BE70" s="121">
        <f t="shared" si="17"/>
        <v>-0.83308970515020986</v>
      </c>
      <c r="BF70" s="119">
        <f t="shared" si="17"/>
        <v>1.0490829990064152</v>
      </c>
      <c r="BG70" s="119">
        <f t="shared" si="17"/>
        <v>-1.8603560880805139</v>
      </c>
      <c r="BH70" s="119">
        <f t="shared" si="17"/>
        <v>-1.4477602904569613</v>
      </c>
      <c r="BI70" s="120">
        <f t="shared" si="17"/>
        <v>-0.20647516089263679</v>
      </c>
      <c r="BJ70" s="121">
        <f t="shared" si="17"/>
        <v>-0.61492447511982296</v>
      </c>
      <c r="BK70" s="119">
        <f t="shared" si="17"/>
        <v>-0.50656992296032288</v>
      </c>
      <c r="BL70" s="119">
        <f t="shared" si="17"/>
        <v>0.68111390698641783</v>
      </c>
      <c r="BM70" s="119">
        <f t="shared" si="17"/>
        <v>-0.66655885322634512</v>
      </c>
      <c r="BN70" s="120">
        <f t="shared" si="17"/>
        <v>-1.3020281808511591</v>
      </c>
      <c r="BO70" s="121">
        <f t="shared" si="17"/>
        <v>-0.44667752713616388</v>
      </c>
      <c r="BP70" s="119">
        <f t="shared" si="17"/>
        <v>-1.6935874668343232</v>
      </c>
      <c r="BQ70" s="119">
        <f t="shared" si="17"/>
        <v>-2.2535359395526782</v>
      </c>
      <c r="BR70" s="119">
        <f t="shared" si="17"/>
        <v>-1.0316746419682616</v>
      </c>
      <c r="BS70" s="120">
        <f t="shared" si="17"/>
        <v>-3.0444379272998683</v>
      </c>
      <c r="BT70" s="121">
        <f t="shared" ref="BT70:DJ70" si="18">BT66-BT69</f>
        <v>-1.991092166031653</v>
      </c>
      <c r="BU70" s="119">
        <f t="shared" si="18"/>
        <v>1.7344184868760339</v>
      </c>
      <c r="BV70" s="119">
        <f t="shared" si="18"/>
        <v>-1.8880093164883998</v>
      </c>
      <c r="BW70" s="119">
        <f t="shared" si="18"/>
        <v>-4.691540423949267E-2</v>
      </c>
      <c r="BX70" s="120">
        <f t="shared" si="18"/>
        <v>2.2821790418711672</v>
      </c>
      <c r="BY70" s="121">
        <f t="shared" si="18"/>
        <v>0.55946180817352431</v>
      </c>
      <c r="BZ70" s="119">
        <f t="shared" si="18"/>
        <v>-3.3920520770543368</v>
      </c>
      <c r="CA70" s="119">
        <f t="shared" si="18"/>
        <v>3.3065825200668879</v>
      </c>
      <c r="CB70" s="119">
        <f t="shared" si="18"/>
        <v>0.98769690025409362</v>
      </c>
      <c r="CC70" s="120">
        <f t="shared" si="18"/>
        <v>1.431766899223156</v>
      </c>
      <c r="CD70" s="121">
        <f t="shared" si="18"/>
        <v>0.64602832515608943</v>
      </c>
      <c r="CE70" s="119">
        <f t="shared" si="18"/>
        <v>1.3090569978755444</v>
      </c>
      <c r="CF70" s="119">
        <f t="shared" si="18"/>
        <v>0.31623563555186029</v>
      </c>
      <c r="CG70" s="119">
        <f t="shared" si="18"/>
        <v>5.2731562428131588E-5</v>
      </c>
      <c r="CH70" s="120">
        <f t="shared" si="18"/>
        <v>-0.23540800521328234</v>
      </c>
      <c r="CI70" s="121">
        <f t="shared" si="18"/>
        <v>0.3415779793274164</v>
      </c>
      <c r="CJ70" s="119">
        <f t="shared" si="18"/>
        <v>1.9627956780310929</v>
      </c>
      <c r="CK70" s="119">
        <f t="shared" si="18"/>
        <v>-3.0129843082459118</v>
      </c>
      <c r="CL70" s="119">
        <f t="shared" si="18"/>
        <v>-0.86458209640028194</v>
      </c>
      <c r="CM70" s="120">
        <f t="shared" si="18"/>
        <v>-2.4679311314696202</v>
      </c>
      <c r="CN70" s="121">
        <f t="shared" si="18"/>
        <v>-1.0780740048804673</v>
      </c>
      <c r="CO70" s="119">
        <f t="shared" si="18"/>
        <v>-4.3448282398081064</v>
      </c>
      <c r="CP70" s="119">
        <f t="shared" si="18"/>
        <v>-1.2875752743620597</v>
      </c>
      <c r="CQ70" s="119">
        <f t="shared" si="18"/>
        <v>-4.2206624539761748</v>
      </c>
      <c r="CR70" s="120">
        <f t="shared" si="18"/>
        <v>-3.4591134849404432</v>
      </c>
      <c r="CS70" s="121">
        <f t="shared" si="18"/>
        <v>-3.303073114498039</v>
      </c>
      <c r="CT70" s="119">
        <f t="shared" si="18"/>
        <v>1.085115791738706</v>
      </c>
      <c r="CU70" s="119">
        <f t="shared" si="18"/>
        <v>0.91718760263156396</v>
      </c>
      <c r="CV70" s="119">
        <f t="shared" si="18"/>
        <v>2.6687116564417352</v>
      </c>
      <c r="CW70" s="120">
        <f t="shared" si="18"/>
        <v>1.2174283458656641</v>
      </c>
      <c r="CX70" s="121">
        <f t="shared" si="18"/>
        <v>1.4826651664210075</v>
      </c>
      <c r="CY70" s="119">
        <f t="shared" si="18"/>
        <v>0.20754167453966788</v>
      </c>
      <c r="CZ70" s="119">
        <f t="shared" si="18"/>
        <v>0.25653205653320399</v>
      </c>
      <c r="DA70" s="119">
        <f t="shared" si="18"/>
        <v>0.30762746689159204</v>
      </c>
      <c r="DB70" s="120">
        <f t="shared" si="18"/>
        <v>2.2549249628845178</v>
      </c>
      <c r="DC70" s="121">
        <f t="shared" si="18"/>
        <v>0.77849480568196328</v>
      </c>
      <c r="DD70" s="119">
        <f t="shared" si="18"/>
        <v>-1.3769078786321103</v>
      </c>
      <c r="DE70" s="119">
        <f t="shared" si="18"/>
        <v>0.66412388862731175</v>
      </c>
      <c r="DF70" s="119">
        <f t="shared" si="18"/>
        <v>0.65049698042948045</v>
      </c>
      <c r="DG70" s="120">
        <f t="shared" si="18"/>
        <v>0.74433167602006267</v>
      </c>
      <c r="DH70" s="121">
        <f t="shared" si="18"/>
        <v>0.17800627366275412</v>
      </c>
      <c r="DI70" s="119">
        <f t="shared" si="18"/>
        <v>2.0937012630978828</v>
      </c>
      <c r="DJ70" s="120">
        <f t="shared" si="18"/>
        <v>-1.1761892969867764</v>
      </c>
    </row>
    <row r="71" spans="1:114" s="14" customFormat="1" ht="15.75" x14ac:dyDescent="0.25">
      <c r="A71" s="159" t="s">
        <v>71</v>
      </c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59"/>
      <c r="CJ71" s="159"/>
      <c r="CK71" s="159"/>
      <c r="CL71" s="159"/>
      <c r="CM71" s="159"/>
      <c r="CN71" s="159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51"/>
    </row>
    <row r="72" spans="1:114" x14ac:dyDescent="0.2">
      <c r="A72" s="61" t="s">
        <v>40</v>
      </c>
      <c r="B72" s="42">
        <v>1000</v>
      </c>
      <c r="C72" s="139">
        <v>3552</v>
      </c>
      <c r="D72" s="139">
        <v>3581</v>
      </c>
      <c r="E72" s="139">
        <v>3572</v>
      </c>
      <c r="F72" s="139">
        <v>3551</v>
      </c>
      <c r="G72" s="140">
        <v>3564</v>
      </c>
      <c r="H72" s="139">
        <v>3573</v>
      </c>
      <c r="I72" s="139">
        <v>3637</v>
      </c>
      <c r="J72" s="139">
        <v>3631</v>
      </c>
      <c r="K72" s="139">
        <v>3621</v>
      </c>
      <c r="L72" s="140">
        <v>3616</v>
      </c>
      <c r="M72" s="139">
        <v>3653</v>
      </c>
      <c r="N72" s="139">
        <v>3678</v>
      </c>
      <c r="O72" s="139">
        <v>3688</v>
      </c>
      <c r="P72" s="139">
        <v>3678</v>
      </c>
      <c r="Q72" s="140">
        <v>3675</v>
      </c>
      <c r="R72" s="139">
        <v>3726</v>
      </c>
      <c r="S72" s="139">
        <v>3769</v>
      </c>
      <c r="T72" s="139">
        <v>3776</v>
      </c>
      <c r="U72" s="139">
        <v>3758</v>
      </c>
      <c r="V72" s="140">
        <v>3758</v>
      </c>
      <c r="W72" s="139">
        <v>3782</v>
      </c>
      <c r="X72" s="139">
        <v>3815</v>
      </c>
      <c r="Y72" s="139">
        <v>3822</v>
      </c>
      <c r="Z72" s="139">
        <v>3805</v>
      </c>
      <c r="AA72" s="140">
        <v>3806</v>
      </c>
      <c r="AB72" s="139">
        <v>3831</v>
      </c>
      <c r="AC72" s="139">
        <v>3872</v>
      </c>
      <c r="AD72" s="139">
        <v>3883</v>
      </c>
      <c r="AE72" s="139">
        <v>3874</v>
      </c>
      <c r="AF72" s="140">
        <v>3865</v>
      </c>
      <c r="AG72" s="139">
        <v>3884</v>
      </c>
      <c r="AH72" s="139">
        <v>3925</v>
      </c>
      <c r="AI72" s="139">
        <v>3927</v>
      </c>
      <c r="AJ72" s="139">
        <v>3917</v>
      </c>
      <c r="AK72" s="140">
        <v>3913</v>
      </c>
      <c r="AL72" s="139">
        <v>3932</v>
      </c>
      <c r="AM72" s="139">
        <v>3975</v>
      </c>
      <c r="AN72" s="139">
        <v>3972</v>
      </c>
      <c r="AO72" s="139">
        <v>3960</v>
      </c>
      <c r="AP72" s="140">
        <v>3959</v>
      </c>
      <c r="AQ72" s="139">
        <v>3966</v>
      </c>
      <c r="AR72" s="139">
        <v>3998</v>
      </c>
      <c r="AS72" s="139">
        <v>3999</v>
      </c>
      <c r="AT72" s="139">
        <v>3981</v>
      </c>
      <c r="AU72" s="140">
        <v>3986</v>
      </c>
      <c r="AV72" s="139">
        <v>3979</v>
      </c>
      <c r="AW72" s="139">
        <v>4007</v>
      </c>
      <c r="AX72" s="139">
        <v>3999</v>
      </c>
      <c r="AY72" s="139">
        <v>3995</v>
      </c>
      <c r="AZ72" s="140">
        <v>3995</v>
      </c>
      <c r="BA72" s="139">
        <v>4003</v>
      </c>
      <c r="BB72" s="139">
        <v>4032</v>
      </c>
      <c r="BC72" s="139">
        <v>4028</v>
      </c>
      <c r="BD72" s="139">
        <v>4016</v>
      </c>
      <c r="BE72" s="140">
        <v>4020</v>
      </c>
      <c r="BF72" s="139">
        <v>4035</v>
      </c>
      <c r="BG72" s="139">
        <v>4062</v>
      </c>
      <c r="BH72" s="139">
        <v>4061</v>
      </c>
      <c r="BI72" s="139">
        <v>4059</v>
      </c>
      <c r="BJ72" s="140">
        <v>4054</v>
      </c>
      <c r="BK72" s="139">
        <v>4077</v>
      </c>
      <c r="BL72" s="139">
        <v>4117</v>
      </c>
      <c r="BM72" s="139">
        <v>4131</v>
      </c>
      <c r="BN72" s="139">
        <v>4148</v>
      </c>
      <c r="BO72" s="140">
        <v>4118</v>
      </c>
      <c r="BP72" s="139">
        <v>4186</v>
      </c>
      <c r="BQ72" s="139">
        <v>4246</v>
      </c>
      <c r="BR72" s="139">
        <v>4280</v>
      </c>
      <c r="BS72" s="139">
        <v>4317</v>
      </c>
      <c r="BT72" s="140">
        <v>4257</v>
      </c>
      <c r="BU72" s="139">
        <v>4366</v>
      </c>
      <c r="BV72" s="139">
        <v>4424</v>
      </c>
      <c r="BW72" s="139">
        <v>4442</v>
      </c>
      <c r="BX72" s="139">
        <v>4438</v>
      </c>
      <c r="BY72" s="140">
        <v>4417</v>
      </c>
      <c r="BZ72" s="139">
        <v>4441</v>
      </c>
      <c r="CA72" s="139">
        <v>4461</v>
      </c>
      <c r="CB72" s="139">
        <v>4463</v>
      </c>
      <c r="CC72" s="139">
        <v>4460</v>
      </c>
      <c r="CD72" s="140">
        <v>4456</v>
      </c>
      <c r="CE72" s="139">
        <v>4483</v>
      </c>
      <c r="CF72" s="139">
        <v>4517</v>
      </c>
      <c r="CG72" s="139">
        <v>4508</v>
      </c>
      <c r="CH72" s="139">
        <v>4484</v>
      </c>
      <c r="CI72" s="140">
        <v>4498</v>
      </c>
      <c r="CJ72" s="139">
        <v>4479</v>
      </c>
      <c r="CK72" s="139">
        <v>4495</v>
      </c>
      <c r="CL72" s="139">
        <v>4481</v>
      </c>
      <c r="CM72" s="139">
        <v>4463</v>
      </c>
      <c r="CN72" s="140">
        <v>4480</v>
      </c>
      <c r="CO72" s="139">
        <v>4456</v>
      </c>
      <c r="CP72" s="139">
        <v>4476</v>
      </c>
      <c r="CQ72" s="139">
        <v>4484</v>
      </c>
      <c r="CR72" s="139">
        <v>4468</v>
      </c>
      <c r="CS72" s="140">
        <v>4471</v>
      </c>
      <c r="CT72" s="139">
        <v>4449</v>
      </c>
      <c r="CU72" s="139">
        <v>4469</v>
      </c>
      <c r="CV72" s="139">
        <v>4493</v>
      </c>
      <c r="CW72" s="139">
        <v>4491</v>
      </c>
      <c r="CX72" s="140">
        <v>4476</v>
      </c>
      <c r="CY72" s="139">
        <v>4518</v>
      </c>
      <c r="CZ72" s="139">
        <v>4562</v>
      </c>
      <c r="DA72" s="139">
        <v>4563</v>
      </c>
      <c r="DB72" s="139">
        <v>4546</v>
      </c>
      <c r="DC72" s="140">
        <v>4548</v>
      </c>
      <c r="DD72" s="139">
        <v>4545</v>
      </c>
      <c r="DE72" s="139">
        <v>4571</v>
      </c>
      <c r="DF72" s="139">
        <v>4560</v>
      </c>
      <c r="DG72" s="139">
        <v>4513</v>
      </c>
      <c r="DH72" s="140">
        <v>4548</v>
      </c>
      <c r="DI72" s="139">
        <v>4484</v>
      </c>
      <c r="DJ72" s="156">
        <v>4518</v>
      </c>
    </row>
    <row r="73" spans="1:114" x14ac:dyDescent="0.2">
      <c r="A73" s="50" t="s">
        <v>41</v>
      </c>
      <c r="B73" s="51" t="s">
        <v>17</v>
      </c>
      <c r="C73" s="76">
        <v>568.00271666133403</v>
      </c>
      <c r="D73" s="76">
        <v>586.09543783115919</v>
      </c>
      <c r="E73" s="76">
        <v>624.77333898341158</v>
      </c>
      <c r="F73" s="76">
        <v>553.7539254193282</v>
      </c>
      <c r="G73" s="78">
        <v>2332.8842289118525</v>
      </c>
      <c r="H73" s="76">
        <v>578.50714710367595</v>
      </c>
      <c r="I73" s="76">
        <v>570.89157061216042</v>
      </c>
      <c r="J73" s="76">
        <v>619.02471604508708</v>
      </c>
      <c r="K73" s="76">
        <v>571.10978192536732</v>
      </c>
      <c r="L73" s="78">
        <v>2339.3210701777939</v>
      </c>
      <c r="M73" s="76">
        <v>565.88913693901077</v>
      </c>
      <c r="N73" s="76">
        <v>573.97269487716778</v>
      </c>
      <c r="O73" s="76">
        <v>615.04835258702121</v>
      </c>
      <c r="P73" s="76">
        <v>574.89635879511081</v>
      </c>
      <c r="Q73" s="78">
        <v>2329.5273253303149</v>
      </c>
      <c r="R73" s="76">
        <v>576.90354240705005</v>
      </c>
      <c r="S73" s="76">
        <v>573.84644813190198</v>
      </c>
      <c r="T73" s="76">
        <v>614.23217571804912</v>
      </c>
      <c r="U73" s="76">
        <v>568.80875428244781</v>
      </c>
      <c r="V73" s="78">
        <v>2333.493797264598</v>
      </c>
      <c r="W73" s="76">
        <v>583.08794416490446</v>
      </c>
      <c r="X73" s="76">
        <v>570.22005083946908</v>
      </c>
      <c r="Y73" s="76">
        <v>616.46184358557389</v>
      </c>
      <c r="Z73" s="76">
        <v>569.06643263211777</v>
      </c>
      <c r="AA73" s="78">
        <v>2338.9434715904649</v>
      </c>
      <c r="AB73" s="76">
        <v>582.67926091694062</v>
      </c>
      <c r="AC73" s="76">
        <v>561.79138252858297</v>
      </c>
      <c r="AD73" s="76">
        <v>611.24971902343998</v>
      </c>
      <c r="AE73" s="76">
        <v>562.32573751824339</v>
      </c>
      <c r="AF73" s="78">
        <v>2318.0906648296354</v>
      </c>
      <c r="AG73" s="76">
        <v>560.58673223226424</v>
      </c>
      <c r="AH73" s="76">
        <v>582.76009704815635</v>
      </c>
      <c r="AI73" s="76">
        <v>612.75716808912341</v>
      </c>
      <c r="AJ73" s="76">
        <v>568.760290904219</v>
      </c>
      <c r="AK73" s="78">
        <v>2325.2675626907412</v>
      </c>
      <c r="AL73" s="76">
        <v>576.93140992674739</v>
      </c>
      <c r="AM73" s="76">
        <v>560.78644906573982</v>
      </c>
      <c r="AN73" s="76">
        <v>610.66278535788308</v>
      </c>
      <c r="AO73" s="76">
        <v>585.26799200523999</v>
      </c>
      <c r="AP73" s="78">
        <v>2334.1310733466039</v>
      </c>
      <c r="AQ73" s="76">
        <v>576.31106894190725</v>
      </c>
      <c r="AR73" s="76">
        <v>570.14568689144653</v>
      </c>
      <c r="AS73" s="76">
        <v>609.60836297782828</v>
      </c>
      <c r="AT73" s="76">
        <v>586.90034237274085</v>
      </c>
      <c r="AU73" s="78">
        <v>2343.0404702538012</v>
      </c>
      <c r="AV73" s="76">
        <v>589.95928086267872</v>
      </c>
      <c r="AW73" s="76">
        <v>558.80123779012399</v>
      </c>
      <c r="AX73" s="76">
        <v>605.78227613189631</v>
      </c>
      <c r="AY73" s="76">
        <v>566.47596371587554</v>
      </c>
      <c r="AZ73" s="78">
        <v>2320.9403525925941</v>
      </c>
      <c r="BA73" s="76">
        <v>570.95837549044109</v>
      </c>
      <c r="BB73" s="76">
        <v>551.81125160431327</v>
      </c>
      <c r="BC73" s="76">
        <v>599.39893924767318</v>
      </c>
      <c r="BD73" s="76">
        <v>553.20166951005444</v>
      </c>
      <c r="BE73" s="78">
        <v>2275.245272383871</v>
      </c>
      <c r="BF73" s="76">
        <v>548.46331829432006</v>
      </c>
      <c r="BG73" s="76">
        <v>546.28328350476102</v>
      </c>
      <c r="BH73" s="76">
        <v>584.91604728388916</v>
      </c>
      <c r="BI73" s="76">
        <v>541.62029971213258</v>
      </c>
      <c r="BJ73" s="78">
        <v>2221.4684389406361</v>
      </c>
      <c r="BK73" s="76">
        <v>547.43370983047578</v>
      </c>
      <c r="BL73" s="76">
        <v>529.88374210477389</v>
      </c>
      <c r="BM73" s="76">
        <v>575.56112750784291</v>
      </c>
      <c r="BN73" s="76">
        <v>537.3557247867351</v>
      </c>
      <c r="BO73" s="78">
        <v>2190.386878429937</v>
      </c>
      <c r="BP73" s="76">
        <v>544.56344461009451</v>
      </c>
      <c r="BQ73" s="76">
        <v>525.47742753363991</v>
      </c>
      <c r="BR73" s="76">
        <v>563.1625333798462</v>
      </c>
      <c r="BS73" s="76">
        <v>546.31712208164186</v>
      </c>
      <c r="BT73" s="78">
        <v>2179.8229728301339</v>
      </c>
      <c r="BU73" s="76">
        <v>522.61515320570379</v>
      </c>
      <c r="BV73" s="76">
        <v>533.69794752325117</v>
      </c>
      <c r="BW73" s="76">
        <v>552.28476683381223</v>
      </c>
      <c r="BX73" s="76">
        <v>530.25056672309404</v>
      </c>
      <c r="BY73" s="78">
        <v>2139.3068662286278</v>
      </c>
      <c r="BZ73" s="76">
        <v>530.4259992406096</v>
      </c>
      <c r="CA73" s="76">
        <v>500.90641645189106</v>
      </c>
      <c r="CB73" s="76">
        <v>543.57808183933821</v>
      </c>
      <c r="CC73" s="76">
        <v>516.43588793447248</v>
      </c>
      <c r="CD73" s="78">
        <v>2091.4400667375398</v>
      </c>
      <c r="CE73" s="76">
        <v>523.26208855434652</v>
      </c>
      <c r="CF73" s="76">
        <v>499.82885366282545</v>
      </c>
      <c r="CG73" s="76">
        <v>542.05270210535855</v>
      </c>
      <c r="CH73" s="76">
        <v>506.02607908064709</v>
      </c>
      <c r="CI73" s="78">
        <v>2071.1643142352659</v>
      </c>
      <c r="CJ73" s="76">
        <v>512.23145753761173</v>
      </c>
      <c r="CK73" s="76">
        <v>522.06377656157349</v>
      </c>
      <c r="CL73" s="76">
        <v>539.92214864589744</v>
      </c>
      <c r="CM73" s="76">
        <v>508.93419015040644</v>
      </c>
      <c r="CN73" s="78">
        <v>2082.9726721741181</v>
      </c>
      <c r="CO73" s="76">
        <v>518.72901900944078</v>
      </c>
      <c r="CP73" s="76">
        <v>497.72903661113457</v>
      </c>
      <c r="CQ73" s="76">
        <v>541.18519118687402</v>
      </c>
      <c r="CR73" s="76">
        <v>524.82476066322101</v>
      </c>
      <c r="CS73" s="78">
        <v>2082.5047351180224</v>
      </c>
      <c r="CT73" s="76">
        <v>514.22126078669396</v>
      </c>
      <c r="CU73" s="76">
        <v>500.70647390268761</v>
      </c>
      <c r="CV73" s="76">
        <v>536.48967132633004</v>
      </c>
      <c r="CW73" s="76">
        <v>524.3040851295782</v>
      </c>
      <c r="CX73" s="78">
        <v>2075.6311604082584</v>
      </c>
      <c r="CY73" s="76">
        <v>518.29895557854354</v>
      </c>
      <c r="CZ73" s="76">
        <v>496.63170967865432</v>
      </c>
      <c r="DA73" s="76">
        <v>531.12754077723048</v>
      </c>
      <c r="DB73" s="76">
        <v>510.54717355871691</v>
      </c>
      <c r="DC73" s="78">
        <v>2056.2425154842372</v>
      </c>
      <c r="DD73" s="76">
        <v>519.49865266092797</v>
      </c>
      <c r="DE73" s="76">
        <v>483.95116526382208</v>
      </c>
      <c r="DF73" s="76">
        <v>526.58447215436036</v>
      </c>
      <c r="DG73" s="76">
        <v>491.84362595449858</v>
      </c>
      <c r="DH73" s="78">
        <v>2021.5869898244025</v>
      </c>
      <c r="DI73" s="76">
        <v>500.17939990475293</v>
      </c>
      <c r="DJ73" s="77">
        <v>492.38029721009627</v>
      </c>
    </row>
    <row r="74" spans="1:114" x14ac:dyDescent="0.2">
      <c r="A74" s="117" t="s">
        <v>33</v>
      </c>
      <c r="B74" s="141" t="s">
        <v>8</v>
      </c>
      <c r="C74" s="119"/>
      <c r="D74" s="119"/>
      <c r="E74" s="119"/>
      <c r="F74" s="119"/>
      <c r="G74" s="121"/>
      <c r="H74" s="119">
        <f>(H73/C73-1)*100</f>
        <v>1.8493627115176325</v>
      </c>
      <c r="I74" s="119">
        <f t="shared" ref="I74:BT74" si="19">(I73/D73-1)*100</f>
        <v>-2.5940941078232083</v>
      </c>
      <c r="J74" s="119">
        <f t="shared" si="19"/>
        <v>-0.92011335625784563</v>
      </c>
      <c r="K74" s="119">
        <f t="shared" si="19"/>
        <v>3.134218234732411</v>
      </c>
      <c r="L74" s="121">
        <f t="shared" si="19"/>
        <v>0.27591773248618612</v>
      </c>
      <c r="M74" s="119">
        <f t="shared" si="19"/>
        <v>-2.1811329778444133</v>
      </c>
      <c r="N74" s="119">
        <f t="shared" si="19"/>
        <v>0.53970393391926663</v>
      </c>
      <c r="O74" s="119">
        <f t="shared" si="19"/>
        <v>-0.64235940100593192</v>
      </c>
      <c r="P74" s="119">
        <f t="shared" si="19"/>
        <v>0.66302083935210199</v>
      </c>
      <c r="Q74" s="121">
        <f t="shared" si="19"/>
        <v>-0.41865757429930817</v>
      </c>
      <c r="R74" s="119">
        <f t="shared" si="19"/>
        <v>1.9463892746939937</v>
      </c>
      <c r="S74" s="119">
        <f t="shared" si="19"/>
        <v>-2.1995252804285492E-2</v>
      </c>
      <c r="T74" s="119">
        <f t="shared" si="19"/>
        <v>-0.13270125276152456</v>
      </c>
      <c r="U74" s="119">
        <f t="shared" si="19"/>
        <v>-1.0589046911727906</v>
      </c>
      <c r="V74" s="121">
        <f t="shared" si="19"/>
        <v>0.17026938860744689</v>
      </c>
      <c r="W74" s="119">
        <f t="shared" si="19"/>
        <v>1.0719992690720659</v>
      </c>
      <c r="X74" s="119">
        <f t="shared" si="19"/>
        <v>-0.63194558478809615</v>
      </c>
      <c r="Y74" s="119">
        <f t="shared" si="19"/>
        <v>0.36300082536677714</v>
      </c>
      <c r="Z74" s="119">
        <f t="shared" si="19"/>
        <v>4.530140363170343E-2</v>
      </c>
      <c r="AA74" s="121">
        <f t="shared" si="19"/>
        <v>0.23354141040594634</v>
      </c>
      <c r="AB74" s="119">
        <f t="shared" si="19"/>
        <v>-7.0089469702405705E-2</v>
      </c>
      <c r="AC74" s="119">
        <f t="shared" si="19"/>
        <v>-1.4781430955431274</v>
      </c>
      <c r="AD74" s="119">
        <f t="shared" si="19"/>
        <v>-0.84549021425530668</v>
      </c>
      <c r="AE74" s="119">
        <f t="shared" si="19"/>
        <v>-1.1845181383650538</v>
      </c>
      <c r="AF74" s="121">
        <f t="shared" si="19"/>
        <v>-0.89154812906400149</v>
      </c>
      <c r="AG74" s="119">
        <f t="shared" si="19"/>
        <v>-3.7915419625387359</v>
      </c>
      <c r="AH74" s="119">
        <f t="shared" si="19"/>
        <v>3.7324735073711368</v>
      </c>
      <c r="AI74" s="119">
        <f t="shared" si="19"/>
        <v>0.24661754742265618</v>
      </c>
      <c r="AJ74" s="119">
        <f t="shared" si="19"/>
        <v>1.1442750983395644</v>
      </c>
      <c r="AK74" s="121">
        <f t="shared" si="19"/>
        <v>0.30960384638938354</v>
      </c>
      <c r="AL74" s="119">
        <f t="shared" si="19"/>
        <v>2.9156376265628614</v>
      </c>
      <c r="AM74" s="119">
        <f t="shared" si="19"/>
        <v>-3.7706164326828939</v>
      </c>
      <c r="AN74" s="119">
        <f t="shared" si="19"/>
        <v>-0.34179652892052381</v>
      </c>
      <c r="AO74" s="119">
        <f t="shared" si="19"/>
        <v>2.9024004251029689</v>
      </c>
      <c r="AP74" s="121">
        <f t="shared" si="19"/>
        <v>0.38118239802071852</v>
      </c>
      <c r="AQ74" s="119">
        <f t="shared" si="19"/>
        <v>-0.10752421763947639</v>
      </c>
      <c r="AR74" s="119">
        <f t="shared" si="19"/>
        <v>1.6689486419115607</v>
      </c>
      <c r="AS74" s="119">
        <f t="shared" si="19"/>
        <v>-0.17266851777071324</v>
      </c>
      <c r="AT74" s="119">
        <f t="shared" si="19"/>
        <v>0.27890648212420821</v>
      </c>
      <c r="AU74" s="121">
        <f t="shared" si="19"/>
        <v>0.38170079688042424</v>
      </c>
      <c r="AV74" s="119">
        <f t="shared" si="19"/>
        <v>2.3682022880159526</v>
      </c>
      <c r="AW74" s="119">
        <f t="shared" si="19"/>
        <v>-1.9897456671425284</v>
      </c>
      <c r="AX74" s="119">
        <f t="shared" si="19"/>
        <v>-0.62763030796398889</v>
      </c>
      <c r="AY74" s="119">
        <f t="shared" si="19"/>
        <v>-3.4800420415999289</v>
      </c>
      <c r="AZ74" s="121">
        <f t="shared" si="19"/>
        <v>-0.94322389825444164</v>
      </c>
      <c r="BA74" s="119">
        <f t="shared" si="19"/>
        <v>-3.2207147151669835</v>
      </c>
      <c r="BB74" s="119">
        <f t="shared" si="19"/>
        <v>-1.2508895315718749</v>
      </c>
      <c r="BC74" s="119">
        <f t="shared" si="19"/>
        <v>-1.0537345075499194</v>
      </c>
      <c r="BD74" s="119">
        <f t="shared" si="19"/>
        <v>-2.3433111122220573</v>
      </c>
      <c r="BE74" s="121">
        <f t="shared" si="19"/>
        <v>-1.9688175164725652</v>
      </c>
      <c r="BF74" s="119">
        <f t="shared" si="19"/>
        <v>-3.93987690903006</v>
      </c>
      <c r="BG74" s="119">
        <f t="shared" si="19"/>
        <v>-1.0017860425064695</v>
      </c>
      <c r="BH74" s="119">
        <f t="shared" si="19"/>
        <v>-2.4162358348451596</v>
      </c>
      <c r="BI74" s="119">
        <f t="shared" si="19"/>
        <v>-2.0935167835228974</v>
      </c>
      <c r="BJ74" s="121">
        <f t="shared" si="19"/>
        <v>-2.3635620342105201</v>
      </c>
      <c r="BK74" s="119">
        <f t="shared" si="19"/>
        <v>-0.18772603919006148</v>
      </c>
      <c r="BL74" s="119">
        <f t="shared" si="19"/>
        <v>-3.002021459410853</v>
      </c>
      <c r="BM74" s="119">
        <f t="shared" si="19"/>
        <v>-1.5993611082285475</v>
      </c>
      <c r="BN74" s="119">
        <f t="shared" si="19"/>
        <v>-0.78737353966682466</v>
      </c>
      <c r="BO74" s="121">
        <f t="shared" si="19"/>
        <v>-1.3991448163684472</v>
      </c>
      <c r="BP74" s="119">
        <f t="shared" si="19"/>
        <v>-0.52431283803661133</v>
      </c>
      <c r="BQ74" s="119">
        <f t="shared" si="19"/>
        <v>-0.83156251475681175</v>
      </c>
      <c r="BR74" s="119">
        <f t="shared" si="19"/>
        <v>-2.1541750364000634</v>
      </c>
      <c r="BS74" s="119">
        <f t="shared" si="19"/>
        <v>1.6676843441955302</v>
      </c>
      <c r="BT74" s="121">
        <f t="shared" si="19"/>
        <v>-0.48228491979349641</v>
      </c>
      <c r="BU74" s="119">
        <f t="shared" ref="BU74:DJ74" si="20">(BU73/BP73-1)*100</f>
        <v>-4.0304378895843147</v>
      </c>
      <c r="BV74" s="119">
        <f t="shared" si="20"/>
        <v>1.5643906967031329</v>
      </c>
      <c r="BW74" s="119">
        <f t="shared" si="20"/>
        <v>-1.9315501123184697</v>
      </c>
      <c r="BX74" s="119">
        <f t="shared" si="20"/>
        <v>-2.9408844623666774</v>
      </c>
      <c r="BY74" s="121">
        <f t="shared" si="20"/>
        <v>-1.8586879350529495</v>
      </c>
      <c r="BZ74" s="119">
        <f t="shared" si="20"/>
        <v>1.4945693761450052</v>
      </c>
      <c r="CA74" s="119">
        <f t="shared" si="20"/>
        <v>-6.1442115757680549</v>
      </c>
      <c r="CB74" s="119">
        <f t="shared" si="20"/>
        <v>-1.57648472623797</v>
      </c>
      <c r="CC74" s="119">
        <f t="shared" si="20"/>
        <v>-2.6053114613333039</v>
      </c>
      <c r="CD74" s="121">
        <f t="shared" si="20"/>
        <v>-2.2374910419220018</v>
      </c>
      <c r="CE74" s="119">
        <f t="shared" si="20"/>
        <v>-1.3505956903544281</v>
      </c>
      <c r="CF74" s="119">
        <f t="shared" si="20"/>
        <v>-0.21512257652804845</v>
      </c>
      <c r="CG74" s="119">
        <f t="shared" si="20"/>
        <v>-0.28061832971965073</v>
      </c>
      <c r="CH74" s="119">
        <f t="shared" si="20"/>
        <v>-2.0157020642891932</v>
      </c>
      <c r="CI74" s="121">
        <f t="shared" si="20"/>
        <v>-0.96946371185774316</v>
      </c>
      <c r="CJ74" s="119">
        <f t="shared" si="20"/>
        <v>-2.1080508712583934</v>
      </c>
      <c r="CK74" s="119">
        <f t="shared" si="20"/>
        <v>4.4485072712003193</v>
      </c>
      <c r="CL74" s="119">
        <f t="shared" si="20"/>
        <v>-0.39305282515629258</v>
      </c>
      <c r="CM74" s="119">
        <f t="shared" si="20"/>
        <v>0.57469588821248418</v>
      </c>
      <c r="CN74" s="121">
        <f t="shared" si="20"/>
        <v>0.57013139216877118</v>
      </c>
      <c r="CO74" s="119">
        <f t="shared" si="20"/>
        <v>1.2684815382218106</v>
      </c>
      <c r="CP74" s="119">
        <f t="shared" si="20"/>
        <v>-4.6612580766880356</v>
      </c>
      <c r="CQ74" s="119">
        <f t="shared" si="20"/>
        <v>0.23393049241344777</v>
      </c>
      <c r="CR74" s="119">
        <f t="shared" si="20"/>
        <v>3.1223232434272941</v>
      </c>
      <c r="CS74" s="121">
        <f t="shared" si="20"/>
        <v>-2.2464867751115225E-2</v>
      </c>
      <c r="CT74" s="119">
        <f t="shared" si="20"/>
        <v>-0.8690005875041984</v>
      </c>
      <c r="CU74" s="119">
        <f t="shared" si="20"/>
        <v>0.59820445916223264</v>
      </c>
      <c r="CV74" s="119">
        <f t="shared" si="20"/>
        <v>-0.86763642779031924</v>
      </c>
      <c r="CW74" s="119">
        <f t="shared" si="20"/>
        <v>-9.9209407152367479E-2</v>
      </c>
      <c r="CX74" s="121">
        <f t="shared" si="20"/>
        <v>-0.33006286102751359</v>
      </c>
      <c r="CY74" s="119">
        <f t="shared" si="20"/>
        <v>0.79298448018489953</v>
      </c>
      <c r="CZ74" s="119">
        <f t="shared" si="20"/>
        <v>-0.81380298366687809</v>
      </c>
      <c r="DA74" s="119">
        <f t="shared" si="20"/>
        <v>-0.99948439563488645</v>
      </c>
      <c r="DB74" s="119">
        <f t="shared" si="20"/>
        <v>-2.6238421482947971</v>
      </c>
      <c r="DC74" s="121">
        <f t="shared" si="20"/>
        <v>-0.93410839526073541</v>
      </c>
      <c r="DD74" s="119">
        <f t="shared" si="20"/>
        <v>0.23146816513364143</v>
      </c>
      <c r="DE74" s="119">
        <f t="shared" si="20"/>
        <v>-2.553309458036257</v>
      </c>
      <c r="DF74" s="119">
        <f t="shared" si="20"/>
        <v>-0.85536302941887632</v>
      </c>
      <c r="DG74" s="119">
        <f t="shared" si="20"/>
        <v>-3.6634318184247672</v>
      </c>
      <c r="DH74" s="121">
        <f t="shared" si="20"/>
        <v>-1.685381242672801</v>
      </c>
      <c r="DI74" s="119">
        <f t="shared" si="20"/>
        <v>-3.7188263448268311</v>
      </c>
      <c r="DJ74" s="120">
        <f t="shared" si="20"/>
        <v>1.7417319248893781</v>
      </c>
    </row>
    <row r="75" spans="1:114" x14ac:dyDescent="0.2">
      <c r="A75" s="142" t="s">
        <v>32</v>
      </c>
      <c r="B75" s="143" t="s">
        <v>25</v>
      </c>
      <c r="C75" s="144">
        <v>2017.5456495810558</v>
      </c>
      <c r="D75" s="144">
        <v>2098.8077628733809</v>
      </c>
      <c r="E75" s="144">
        <v>2231.6903668487412</v>
      </c>
      <c r="F75" s="144">
        <v>1966.3801891640342</v>
      </c>
      <c r="G75" s="145">
        <v>8314.4239684672211</v>
      </c>
      <c r="H75" s="144">
        <v>2067.0060366014386</v>
      </c>
      <c r="I75" s="144">
        <v>2076.3326423164253</v>
      </c>
      <c r="J75" s="144">
        <v>2247.6787439597101</v>
      </c>
      <c r="K75" s="144">
        <v>2067.9885203517551</v>
      </c>
      <c r="L75" s="145">
        <v>8459.0059432293201</v>
      </c>
      <c r="M75" s="144">
        <v>2067.1930172382072</v>
      </c>
      <c r="N75" s="144">
        <v>2111.0715717582207</v>
      </c>
      <c r="O75" s="144">
        <v>2268.2983243409326</v>
      </c>
      <c r="P75" s="144">
        <v>2114.4688076484199</v>
      </c>
      <c r="Q75" s="145">
        <v>8561.0317209857822</v>
      </c>
      <c r="R75" s="144">
        <v>2149.542599008666</v>
      </c>
      <c r="S75" s="144">
        <v>2162.8272630091415</v>
      </c>
      <c r="T75" s="144">
        <v>2319.3406955113496</v>
      </c>
      <c r="U75" s="144">
        <v>2137.5832985934412</v>
      </c>
      <c r="V75" s="145">
        <v>8769.2938561225965</v>
      </c>
      <c r="W75" s="144">
        <v>2205.2386048316621</v>
      </c>
      <c r="X75" s="144">
        <v>2175.3894939525726</v>
      </c>
      <c r="Y75" s="144">
        <v>2356.1171661840617</v>
      </c>
      <c r="Z75" s="144">
        <v>2165.2977761652055</v>
      </c>
      <c r="AA75" s="145">
        <v>8902.043041133511</v>
      </c>
      <c r="AB75" s="144">
        <v>2232.2442485728006</v>
      </c>
      <c r="AC75" s="144">
        <v>2175.2562331506779</v>
      </c>
      <c r="AD75" s="144">
        <v>2373.482658968016</v>
      </c>
      <c r="AE75" s="144">
        <v>2178.4499071456721</v>
      </c>
      <c r="AF75" s="145">
        <v>8959.433047837163</v>
      </c>
      <c r="AG75" s="144">
        <v>2177.3188679901159</v>
      </c>
      <c r="AH75" s="144">
        <v>2287.3333809140149</v>
      </c>
      <c r="AI75" s="144">
        <v>2406.2973990859864</v>
      </c>
      <c r="AJ75" s="144">
        <v>2227.8340594718229</v>
      </c>
      <c r="AK75" s="145">
        <v>9098.7837074619601</v>
      </c>
      <c r="AL75" s="144">
        <v>2268.4943038319689</v>
      </c>
      <c r="AM75" s="144">
        <v>2229.1261350363147</v>
      </c>
      <c r="AN75" s="144">
        <v>2425.5525834415112</v>
      </c>
      <c r="AO75" s="144">
        <v>2317.6612483407534</v>
      </c>
      <c r="AP75" s="145">
        <v>9240.8342706505427</v>
      </c>
      <c r="AQ75" s="144">
        <v>2285.649699423604</v>
      </c>
      <c r="AR75" s="144">
        <v>2279.4424561920059</v>
      </c>
      <c r="AS75" s="144">
        <v>2437.8238435483345</v>
      </c>
      <c r="AT75" s="144">
        <v>2336.450262985878</v>
      </c>
      <c r="AU75" s="145">
        <v>9339.3662621498152</v>
      </c>
      <c r="AV75" s="144">
        <v>2347.4479785525982</v>
      </c>
      <c r="AW75" s="144">
        <v>2239.1165598250282</v>
      </c>
      <c r="AX75" s="144">
        <v>2422.5233222514507</v>
      </c>
      <c r="AY75" s="144">
        <v>2263.0714750449224</v>
      </c>
      <c r="AZ75" s="145">
        <v>9272.159335674005</v>
      </c>
      <c r="BA75" s="144">
        <v>2285.5463770882379</v>
      </c>
      <c r="BB75" s="144">
        <v>2224.902966468595</v>
      </c>
      <c r="BC75" s="144">
        <v>2414.3789272896265</v>
      </c>
      <c r="BD75" s="144">
        <v>2221.6579047523774</v>
      </c>
      <c r="BE75" s="145">
        <v>9146.4861755988459</v>
      </c>
      <c r="BF75" s="144">
        <v>2213.0494893175819</v>
      </c>
      <c r="BG75" s="144">
        <v>2219.0026975963374</v>
      </c>
      <c r="BH75" s="144">
        <v>2375.3440680198764</v>
      </c>
      <c r="BI75" s="144">
        <v>2198.4367965315487</v>
      </c>
      <c r="BJ75" s="145">
        <v>9005.8330514653426</v>
      </c>
      <c r="BK75" s="144">
        <v>2231.8872349788508</v>
      </c>
      <c r="BL75" s="144">
        <v>2181.5313662453536</v>
      </c>
      <c r="BM75" s="144">
        <v>2377.6430177348957</v>
      </c>
      <c r="BN75" s="144">
        <v>2228.9515464153792</v>
      </c>
      <c r="BO75" s="145">
        <v>9020.0131653744756</v>
      </c>
      <c r="BP75" s="144">
        <v>2279.5425791378566</v>
      </c>
      <c r="BQ75" s="144">
        <v>2231.1771573078349</v>
      </c>
      <c r="BR75" s="144">
        <v>2410.3356428657444</v>
      </c>
      <c r="BS75" s="144">
        <v>2358.451016026449</v>
      </c>
      <c r="BT75" s="145">
        <v>9279.5063953378849</v>
      </c>
      <c r="BU75" s="144">
        <v>2281.7377588961026</v>
      </c>
      <c r="BV75" s="144">
        <v>2361.0797198428609</v>
      </c>
      <c r="BW75" s="144">
        <v>2453.2489342757945</v>
      </c>
      <c r="BX75" s="144">
        <v>2353.2520151170938</v>
      </c>
      <c r="BY75" s="145">
        <v>9449.3184281318609</v>
      </c>
      <c r="BZ75" s="144">
        <v>2355.6218626275477</v>
      </c>
      <c r="CA75" s="144">
        <v>2234.5435237918882</v>
      </c>
      <c r="CB75" s="144">
        <v>2425.9889792489685</v>
      </c>
      <c r="CC75" s="144">
        <v>2303.304060187751</v>
      </c>
      <c r="CD75" s="145">
        <v>9319.4584258561445</v>
      </c>
      <c r="CE75" s="144">
        <v>2345.7839429891374</v>
      </c>
      <c r="CF75" s="144">
        <v>2257.726931994981</v>
      </c>
      <c r="CG75" s="144">
        <v>2443.5735810909537</v>
      </c>
      <c r="CH75" s="144">
        <v>2269.0209385976232</v>
      </c>
      <c r="CI75" s="145">
        <v>9316.1053946727043</v>
      </c>
      <c r="CJ75" s="144">
        <v>2294.2846983109612</v>
      </c>
      <c r="CK75" s="144">
        <v>2346.6766756442721</v>
      </c>
      <c r="CL75" s="144">
        <v>2419.3911480822662</v>
      </c>
      <c r="CM75" s="144">
        <v>2271.3732906412679</v>
      </c>
      <c r="CN75" s="145">
        <v>9331.7258126787638</v>
      </c>
      <c r="CO75" s="144">
        <v>2311.4565087060691</v>
      </c>
      <c r="CP75" s="144">
        <v>2227.8351678714407</v>
      </c>
      <c r="CQ75" s="144">
        <v>2426.6743972819404</v>
      </c>
      <c r="CR75" s="144">
        <v>2344.9170306432734</v>
      </c>
      <c r="CS75" s="145">
        <v>9310.8831045027255</v>
      </c>
      <c r="CT75" s="144">
        <v>2287.7703892400023</v>
      </c>
      <c r="CU75" s="144">
        <v>2237.6572318711096</v>
      </c>
      <c r="CV75" s="144">
        <v>2410.4480932691986</v>
      </c>
      <c r="CW75" s="144">
        <v>2354.6496463169369</v>
      </c>
      <c r="CX75" s="145">
        <v>9290.5253606972547</v>
      </c>
      <c r="CY75" s="144">
        <v>2341.6746813038608</v>
      </c>
      <c r="CZ75" s="144">
        <v>2265.6338595540219</v>
      </c>
      <c r="DA75" s="144">
        <v>2423.5349685665024</v>
      </c>
      <c r="DB75" s="144">
        <v>2320.94745099793</v>
      </c>
      <c r="DC75" s="145">
        <v>9351.7909604223241</v>
      </c>
      <c r="DD75" s="144">
        <v>2361.1213763439173</v>
      </c>
      <c r="DE75" s="144">
        <v>2212.1407764209307</v>
      </c>
      <c r="DF75" s="144">
        <v>2401.2251930238781</v>
      </c>
      <c r="DG75" s="144">
        <v>2219.690283932654</v>
      </c>
      <c r="DH75" s="145">
        <v>9194.1776297213801</v>
      </c>
      <c r="DI75" s="144">
        <v>2242.8044291729129</v>
      </c>
      <c r="DJ75" s="157">
        <v>2224.5741827952133</v>
      </c>
    </row>
    <row r="76" spans="1:114" x14ac:dyDescent="0.2">
      <c r="A76" s="117" t="s">
        <v>33</v>
      </c>
      <c r="B76" s="118" t="s">
        <v>8</v>
      </c>
      <c r="C76" s="119"/>
      <c r="D76" s="119"/>
      <c r="E76" s="119"/>
      <c r="F76" s="119"/>
      <c r="G76" s="121"/>
      <c r="H76" s="119">
        <f>(H75/C75-1)*100</f>
        <v>2.4515126599813586</v>
      </c>
      <c r="I76" s="119">
        <f t="shared" ref="I76:BT76" si="21">(I75/D75-1)*100</f>
        <v>-1.0708517928381345</v>
      </c>
      <c r="J76" s="119">
        <f t="shared" si="21"/>
        <v>0.71642452503593024</v>
      </c>
      <c r="K76" s="119">
        <f t="shared" si="21"/>
        <v>5.1672780140709973</v>
      </c>
      <c r="L76" s="121">
        <f t="shared" si="21"/>
        <v>1.7389295435310093</v>
      </c>
      <c r="M76" s="119">
        <f t="shared" si="21"/>
        <v>9.045964716958288E-3</v>
      </c>
      <c r="N76" s="119">
        <f t="shared" si="21"/>
        <v>1.6730907530808414</v>
      </c>
      <c r="O76" s="119">
        <f t="shared" si="21"/>
        <v>0.91737221952357118</v>
      </c>
      <c r="P76" s="119">
        <f t="shared" si="21"/>
        <v>2.2476085741887308</v>
      </c>
      <c r="Q76" s="121">
        <f t="shared" si="21"/>
        <v>1.2061201805647626</v>
      </c>
      <c r="R76" s="119">
        <f t="shared" si="21"/>
        <v>3.9836426053953433</v>
      </c>
      <c r="S76" s="119">
        <f t="shared" si="21"/>
        <v>2.4516312920559002</v>
      </c>
      <c r="T76" s="119">
        <f t="shared" si="21"/>
        <v>2.2502494765651138</v>
      </c>
      <c r="U76" s="119">
        <f t="shared" si="21"/>
        <v>1.0931582845493892</v>
      </c>
      <c r="V76" s="121">
        <f t="shared" si="21"/>
        <v>2.4326756625173918</v>
      </c>
      <c r="W76" s="119">
        <f t="shared" si="21"/>
        <v>2.5910631335560597</v>
      </c>
      <c r="X76" s="119">
        <f t="shared" si="21"/>
        <v>0.58082451420338188</v>
      </c>
      <c r="Y76" s="119">
        <f t="shared" si="21"/>
        <v>1.5856433142352078</v>
      </c>
      <c r="Z76" s="119">
        <f t="shared" si="21"/>
        <v>1.2965332200153723</v>
      </c>
      <c r="AA76" s="121">
        <f t="shared" si="21"/>
        <v>1.5137956053123958</v>
      </c>
      <c r="AB76" s="119">
        <f t="shared" si="21"/>
        <v>1.2246132315101521</v>
      </c>
      <c r="AC76" s="119">
        <f t="shared" si="21"/>
        <v>-6.1258364198790716E-3</v>
      </c>
      <c r="AD76" s="119">
        <f t="shared" si="21"/>
        <v>0.7370385918489486</v>
      </c>
      <c r="AE76" s="119">
        <f t="shared" si="21"/>
        <v>0.60740518580124636</v>
      </c>
      <c r="AF76" s="121">
        <f t="shared" si="21"/>
        <v>0.64468354554647611</v>
      </c>
      <c r="AG76" s="119">
        <f t="shared" si="21"/>
        <v>-2.4605452838685427</v>
      </c>
      <c r="AH76" s="119">
        <f t="shared" si="21"/>
        <v>5.1523653193262131</v>
      </c>
      <c r="AI76" s="119">
        <f t="shared" si="21"/>
        <v>1.3825565564586029</v>
      </c>
      <c r="AJ76" s="119">
        <f t="shared" si="21"/>
        <v>2.2669400000506101</v>
      </c>
      <c r="AK76" s="121">
        <f t="shared" si="21"/>
        <v>1.5553513138695463</v>
      </c>
      <c r="AL76" s="119">
        <f t="shared" si="21"/>
        <v>4.1875095642751159</v>
      </c>
      <c r="AM76" s="119">
        <f t="shared" si="21"/>
        <v>-2.5447644127171598</v>
      </c>
      <c r="AN76" s="119">
        <f t="shared" si="21"/>
        <v>0.8001996911453535</v>
      </c>
      <c r="AO76" s="119">
        <f t="shared" si="21"/>
        <v>4.0320412773573899</v>
      </c>
      <c r="AP76" s="121">
        <f t="shared" si="21"/>
        <v>1.5612038680739904</v>
      </c>
      <c r="AQ76" s="119">
        <f t="shared" si="21"/>
        <v>0.75624591883065584</v>
      </c>
      <c r="AR76" s="119">
        <f t="shared" si="21"/>
        <v>2.2572218038649172</v>
      </c>
      <c r="AS76" s="119">
        <f t="shared" si="21"/>
        <v>0.50591606179124504</v>
      </c>
      <c r="AT76" s="119">
        <f t="shared" si="21"/>
        <v>0.81068856195338768</v>
      </c>
      <c r="AU76" s="121">
        <f t="shared" si="21"/>
        <v>1.0662672721251543</v>
      </c>
      <c r="AV76" s="119">
        <f t="shared" si="21"/>
        <v>2.7037511104426315</v>
      </c>
      <c r="AW76" s="119">
        <f t="shared" si="21"/>
        <v>-1.7691122781991808</v>
      </c>
      <c r="AX76" s="119">
        <f t="shared" si="21"/>
        <v>-0.6276303079640666</v>
      </c>
      <c r="AY76" s="119">
        <f t="shared" si="21"/>
        <v>-3.1406098860063403</v>
      </c>
      <c r="AZ76" s="121">
        <f t="shared" si="21"/>
        <v>-0.71960906756792786</v>
      </c>
      <c r="BA76" s="119">
        <f t="shared" si="21"/>
        <v>-2.6369743666280421</v>
      </c>
      <c r="BB76" s="119">
        <f t="shared" si="21"/>
        <v>-0.63478577272206849</v>
      </c>
      <c r="BC76" s="119">
        <f t="shared" si="21"/>
        <v>-0.33619469777714794</v>
      </c>
      <c r="BD76" s="119">
        <f t="shared" si="21"/>
        <v>-1.8299718214477956</v>
      </c>
      <c r="BE76" s="121">
        <f t="shared" si="21"/>
        <v>-1.3553817997026929</v>
      </c>
      <c r="BF76" s="119">
        <f t="shared" si="21"/>
        <v>-3.1719718530943242</v>
      </c>
      <c r="BG76" s="119">
        <f t="shared" si="21"/>
        <v>-0.26519218865632688</v>
      </c>
      <c r="BH76" s="119">
        <f t="shared" si="21"/>
        <v>-1.6167660688444774</v>
      </c>
      <c r="BI76" s="119">
        <f t="shared" si="21"/>
        <v>-1.0452152949000926</v>
      </c>
      <c r="BJ76" s="121">
        <f t="shared" si="21"/>
        <v>-1.537783159928019</v>
      </c>
      <c r="BK76" s="119">
        <f t="shared" si="21"/>
        <v>0.85121212843177751</v>
      </c>
      <c r="BL76" s="119">
        <f t="shared" si="21"/>
        <v>-1.6886564127016723</v>
      </c>
      <c r="BM76" s="119">
        <f t="shared" si="21"/>
        <v>9.6783861587490527E-2</v>
      </c>
      <c r="BN76" s="119">
        <f t="shared" si="21"/>
        <v>1.3880203393599189</v>
      </c>
      <c r="BO76" s="121">
        <f t="shared" si="21"/>
        <v>0.15745477212489867</v>
      </c>
      <c r="BP76" s="119">
        <f t="shared" si="21"/>
        <v>2.1352039391657529</v>
      </c>
      <c r="BQ76" s="119">
        <f t="shared" si="21"/>
        <v>2.2757312514798622</v>
      </c>
      <c r="BR76" s="119">
        <f t="shared" si="21"/>
        <v>1.3750014147201117</v>
      </c>
      <c r="BS76" s="119">
        <f t="shared" si="21"/>
        <v>5.8098826696942885</v>
      </c>
      <c r="BT76" s="121">
        <f t="shared" si="21"/>
        <v>2.8768608782028915</v>
      </c>
      <c r="BU76" s="119">
        <f t="shared" ref="BU76:DJ76" si="22">(BU75/BP75-1)*100</f>
        <v>9.629913379711752E-2</v>
      </c>
      <c r="BV76" s="119">
        <f t="shared" si="22"/>
        <v>5.8221536604367241</v>
      </c>
      <c r="BW76" s="119">
        <f t="shared" si="22"/>
        <v>1.7803865423086318</v>
      </c>
      <c r="BX76" s="119">
        <f t="shared" si="22"/>
        <v>-0.22044133518255293</v>
      </c>
      <c r="BY76" s="121">
        <f t="shared" si="22"/>
        <v>1.8299683793449484</v>
      </c>
      <c r="BZ76" s="119">
        <f t="shared" si="22"/>
        <v>3.2380628949748358</v>
      </c>
      <c r="CA76" s="119">
        <f t="shared" si="22"/>
        <v>-5.3592513199594123</v>
      </c>
      <c r="CB76" s="119">
        <f t="shared" si="22"/>
        <v>-1.1111776977036913</v>
      </c>
      <c r="CC76" s="119">
        <f t="shared" si="22"/>
        <v>-2.1225076875949211</v>
      </c>
      <c r="CD76" s="121">
        <f t="shared" si="22"/>
        <v>-1.3742790367727076</v>
      </c>
      <c r="CE76" s="119">
        <f t="shared" si="22"/>
        <v>-0.41763577569434718</v>
      </c>
      <c r="CF76" s="119">
        <f t="shared" si="22"/>
        <v>1.0375008567186761</v>
      </c>
      <c r="CG76" s="119">
        <f t="shared" si="22"/>
        <v>0.72484261026730668</v>
      </c>
      <c r="CH76" s="119">
        <f t="shared" si="22"/>
        <v>-1.4884322996128185</v>
      </c>
      <c r="CI76" s="121">
        <f t="shared" si="22"/>
        <v>-3.5978820122606336E-2</v>
      </c>
      <c r="CJ76" s="119">
        <f t="shared" si="22"/>
        <v>-2.1953959072868789</v>
      </c>
      <c r="CK76" s="119">
        <f t="shared" si="22"/>
        <v>3.9397919380220525</v>
      </c>
      <c r="CL76" s="119">
        <f t="shared" si="22"/>
        <v>-0.9896339195929138</v>
      </c>
      <c r="CM76" s="119">
        <f t="shared" si="22"/>
        <v>0.10367255778163109</v>
      </c>
      <c r="CN76" s="121">
        <f t="shared" si="22"/>
        <v>0.16767111732109985</v>
      </c>
      <c r="CO76" s="119">
        <f t="shared" si="22"/>
        <v>0.74846031130093582</v>
      </c>
      <c r="CP76" s="119">
        <f t="shared" si="22"/>
        <v>-5.0642471971646401</v>
      </c>
      <c r="CQ76" s="119">
        <f t="shared" si="22"/>
        <v>0.30103644900276727</v>
      </c>
      <c r="CR76" s="119">
        <f t="shared" si="22"/>
        <v>3.2378535181789569</v>
      </c>
      <c r="CS76" s="121">
        <f t="shared" si="22"/>
        <v>-0.22335319955200106</v>
      </c>
      <c r="CT76" s="119">
        <f t="shared" si="22"/>
        <v>-1.024727022846994</v>
      </c>
      <c r="CU76" s="119">
        <f t="shared" si="22"/>
        <v>0.44087929579876839</v>
      </c>
      <c r="CV76" s="119">
        <f t="shared" si="22"/>
        <v>-0.66866424399237845</v>
      </c>
      <c r="CW76" s="119">
        <f t="shared" si="22"/>
        <v>0.41505160082331294</v>
      </c>
      <c r="CX76" s="121">
        <f t="shared" si="22"/>
        <v>-0.21864460735873115</v>
      </c>
      <c r="CY76" s="119">
        <f t="shared" si="22"/>
        <v>2.3561932752248493</v>
      </c>
      <c r="CZ76" s="119">
        <f t="shared" si="22"/>
        <v>1.2502642176129175</v>
      </c>
      <c r="DA76" s="119">
        <f t="shared" si="22"/>
        <v>0.54292292515432106</v>
      </c>
      <c r="DB76" s="119">
        <f t="shared" si="22"/>
        <v>-1.4313040316517034</v>
      </c>
      <c r="DC76" s="121">
        <f t="shared" si="22"/>
        <v>0.65944171450462719</v>
      </c>
      <c r="DD76" s="119">
        <f t="shared" si="22"/>
        <v>0.83046100277381907</v>
      </c>
      <c r="DE76" s="119">
        <f t="shared" si="22"/>
        <v>-2.3610647813862129</v>
      </c>
      <c r="DF76" s="119">
        <f t="shared" si="22"/>
        <v>-0.92054688015581476</v>
      </c>
      <c r="DG76" s="119">
        <f t="shared" si="22"/>
        <v>-4.3627513850750361</v>
      </c>
      <c r="DH76" s="121">
        <f t="shared" si="22"/>
        <v>-1.6853812426729675</v>
      </c>
      <c r="DI76" s="119">
        <f t="shared" si="22"/>
        <v>-5.0110489175364865</v>
      </c>
      <c r="DJ76" s="120">
        <f t="shared" si="22"/>
        <v>0.56205312549768571</v>
      </c>
    </row>
    <row r="77" spans="1:114" s="14" customFormat="1" ht="15.75" x14ac:dyDescent="0.25">
      <c r="A77" s="159" t="s">
        <v>72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159"/>
      <c r="BQ77" s="159"/>
      <c r="BR77" s="159"/>
      <c r="BS77" s="159"/>
      <c r="BT77" s="159"/>
      <c r="BU77" s="159"/>
      <c r="BV77" s="159"/>
      <c r="BW77" s="159"/>
      <c r="BX77" s="159"/>
      <c r="BY77" s="159"/>
      <c r="BZ77" s="159"/>
      <c r="CA77" s="159"/>
      <c r="CB77" s="159"/>
      <c r="CC77" s="159"/>
      <c r="CD77" s="159"/>
      <c r="CE77" s="159"/>
      <c r="CF77" s="159"/>
      <c r="CG77" s="159"/>
      <c r="CH77" s="159"/>
      <c r="CI77" s="159"/>
      <c r="CJ77" s="159"/>
      <c r="CK77" s="159"/>
      <c r="CL77" s="159"/>
      <c r="CM77" s="159"/>
      <c r="CN77" s="159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51"/>
    </row>
    <row r="78" spans="1:114" x14ac:dyDescent="0.2">
      <c r="A78" s="61" t="s">
        <v>40</v>
      </c>
      <c r="B78" s="42">
        <v>1000</v>
      </c>
      <c r="C78" s="139">
        <v>38828</v>
      </c>
      <c r="D78" s="139">
        <v>38735</v>
      </c>
      <c r="E78" s="139">
        <v>38595</v>
      </c>
      <c r="F78" s="139">
        <v>38690</v>
      </c>
      <c r="G78" s="140">
        <v>38712</v>
      </c>
      <c r="H78" s="139">
        <v>38153.000000000007</v>
      </c>
      <c r="I78" s="139">
        <v>38177.999999999993</v>
      </c>
      <c r="J78" s="139">
        <v>38200</v>
      </c>
      <c r="K78" s="139">
        <v>38200</v>
      </c>
      <c r="L78" s="140">
        <v>38183</v>
      </c>
      <c r="M78" s="139">
        <v>37674.000000000007</v>
      </c>
      <c r="N78" s="139">
        <v>37607.999999999993</v>
      </c>
      <c r="O78" s="139">
        <v>37697</v>
      </c>
      <c r="P78" s="139">
        <v>37799</v>
      </c>
      <c r="Q78" s="140">
        <v>37695</v>
      </c>
      <c r="R78" s="139">
        <v>37417.999999999993</v>
      </c>
      <c r="S78" s="139">
        <v>37509.000000000007</v>
      </c>
      <c r="T78" s="139">
        <v>37747.000000000007</v>
      </c>
      <c r="U78" s="139">
        <v>37992</v>
      </c>
      <c r="V78" s="140">
        <v>37667.000000000015</v>
      </c>
      <c r="W78" s="139">
        <v>37520</v>
      </c>
      <c r="X78" s="139">
        <v>37695</v>
      </c>
      <c r="Y78" s="139">
        <v>37886.999999999993</v>
      </c>
      <c r="Z78" s="139">
        <v>38106</v>
      </c>
      <c r="AA78" s="140">
        <v>37801.999999999985</v>
      </c>
      <c r="AB78" s="139">
        <v>37509</v>
      </c>
      <c r="AC78" s="139">
        <v>37734.000000000007</v>
      </c>
      <c r="AD78" s="139">
        <v>37868</v>
      </c>
      <c r="AE78" s="139">
        <v>37975</v>
      </c>
      <c r="AF78" s="140">
        <v>37772</v>
      </c>
      <c r="AG78" s="139">
        <v>37346.999999999993</v>
      </c>
      <c r="AH78" s="139">
        <v>37613.000000000007</v>
      </c>
      <c r="AI78" s="139">
        <v>37866</v>
      </c>
      <c r="AJ78" s="139">
        <v>38037</v>
      </c>
      <c r="AK78" s="140">
        <v>37716</v>
      </c>
      <c r="AL78" s="139">
        <v>37532.999999999993</v>
      </c>
      <c r="AM78" s="139">
        <v>37972</v>
      </c>
      <c r="AN78" s="139">
        <v>38372.000000000007</v>
      </c>
      <c r="AO78" s="139">
        <v>38716</v>
      </c>
      <c r="AP78" s="140">
        <v>38148</v>
      </c>
      <c r="AQ78" s="139">
        <v>38169.999999999993</v>
      </c>
      <c r="AR78" s="139">
        <v>38437</v>
      </c>
      <c r="AS78" s="139">
        <v>38956</v>
      </c>
      <c r="AT78" s="139">
        <v>39319.000000000007</v>
      </c>
      <c r="AU78" s="140">
        <v>38720.999999999993</v>
      </c>
      <c r="AV78" s="139">
        <v>38847</v>
      </c>
      <c r="AW78" s="139">
        <v>39281</v>
      </c>
      <c r="AX78" s="139">
        <v>39535</v>
      </c>
      <c r="AY78" s="139">
        <v>39866</v>
      </c>
      <c r="AZ78" s="140">
        <v>39381.999999999993</v>
      </c>
      <c r="BA78" s="139">
        <v>39153</v>
      </c>
      <c r="BB78" s="139">
        <v>39447.999999999993</v>
      </c>
      <c r="BC78" s="139">
        <v>39554</v>
      </c>
      <c r="BD78" s="139">
        <v>39784</v>
      </c>
      <c r="BE78" s="140">
        <v>39485</v>
      </c>
      <c r="BF78" s="139">
        <v>39122.000000000007</v>
      </c>
      <c r="BG78" s="139">
        <v>39284.999999999993</v>
      </c>
      <c r="BH78" s="139">
        <v>39279.999999999993</v>
      </c>
      <c r="BI78" s="139">
        <v>39341.999999999993</v>
      </c>
      <c r="BJ78" s="140">
        <v>39257</v>
      </c>
      <c r="BK78" s="139">
        <v>38644</v>
      </c>
      <c r="BL78" s="139">
        <v>38860</v>
      </c>
      <c r="BM78" s="139">
        <v>38989</v>
      </c>
      <c r="BN78" s="139">
        <v>39178</v>
      </c>
      <c r="BO78" s="140">
        <v>38918</v>
      </c>
      <c r="BP78" s="139">
        <v>38653</v>
      </c>
      <c r="BQ78" s="139">
        <v>38986</v>
      </c>
      <c r="BR78" s="139">
        <v>39155</v>
      </c>
      <c r="BS78" s="139">
        <v>39342.000000000007</v>
      </c>
      <c r="BT78" s="140">
        <v>39034</v>
      </c>
      <c r="BU78" s="139">
        <v>38588</v>
      </c>
      <c r="BV78" s="139">
        <v>38854</v>
      </c>
      <c r="BW78" s="139">
        <v>39102</v>
      </c>
      <c r="BX78" s="139">
        <v>39361</v>
      </c>
      <c r="BY78" s="140">
        <v>38976</v>
      </c>
      <c r="BZ78" s="139">
        <v>38595.999999999993</v>
      </c>
      <c r="CA78" s="139">
        <v>39063.000000000007</v>
      </c>
      <c r="CB78" s="139">
        <v>39395</v>
      </c>
      <c r="CC78" s="139">
        <v>39715.000000000007</v>
      </c>
      <c r="CD78" s="140">
        <v>39192</v>
      </c>
      <c r="CE78" s="139">
        <v>39318.000000000007</v>
      </c>
      <c r="CF78" s="139">
        <v>39743</v>
      </c>
      <c r="CG78" s="139">
        <v>40024</v>
      </c>
      <c r="CH78" s="139">
        <v>40341.000000000015</v>
      </c>
      <c r="CI78" s="140">
        <v>39857</v>
      </c>
      <c r="CJ78" s="139">
        <v>39903</v>
      </c>
      <c r="CK78" s="139">
        <v>40250</v>
      </c>
      <c r="CL78" s="139">
        <v>40515</v>
      </c>
      <c r="CM78" s="139">
        <v>40723</v>
      </c>
      <c r="CN78" s="140">
        <v>40348</v>
      </c>
      <c r="CO78" s="139">
        <v>40111.000000000007</v>
      </c>
      <c r="CP78" s="139">
        <v>40309</v>
      </c>
      <c r="CQ78" s="139">
        <v>40443</v>
      </c>
      <c r="CR78" s="139">
        <v>40625</v>
      </c>
      <c r="CS78" s="140">
        <v>40372</v>
      </c>
      <c r="CT78" s="139">
        <v>40011.999999999993</v>
      </c>
      <c r="CU78" s="139">
        <v>40485.999999999993</v>
      </c>
      <c r="CV78" s="139">
        <v>40790.999999999993</v>
      </c>
      <c r="CW78" s="139">
        <v>41058.000000000007</v>
      </c>
      <c r="CX78" s="140">
        <v>40587</v>
      </c>
      <c r="CY78" s="139">
        <v>40588</v>
      </c>
      <c r="CZ78" s="139">
        <v>41064</v>
      </c>
      <c r="DA78" s="139">
        <v>41343</v>
      </c>
      <c r="DB78" s="139">
        <v>41611</v>
      </c>
      <c r="DC78" s="140">
        <v>41152</v>
      </c>
      <c r="DD78" s="139">
        <v>41145</v>
      </c>
      <c r="DE78" s="139">
        <v>41545.000000000007</v>
      </c>
      <c r="DF78" s="139">
        <v>41779</v>
      </c>
      <c r="DG78" s="139">
        <v>41961</v>
      </c>
      <c r="DH78" s="140">
        <v>41608</v>
      </c>
      <c r="DI78" s="139">
        <v>41409.999999999993</v>
      </c>
      <c r="DJ78" s="156">
        <v>41787</v>
      </c>
    </row>
    <row r="79" spans="1:114" x14ac:dyDescent="0.2">
      <c r="A79" s="50" t="s">
        <v>41</v>
      </c>
      <c r="B79" s="143" t="s">
        <v>17</v>
      </c>
      <c r="C79" s="76">
        <v>395.4</v>
      </c>
      <c r="D79" s="76">
        <v>372</v>
      </c>
      <c r="E79" s="76">
        <v>398</v>
      </c>
      <c r="F79" s="76">
        <v>386.6</v>
      </c>
      <c r="G79" s="78">
        <v>1552</v>
      </c>
      <c r="H79" s="76">
        <v>402</v>
      </c>
      <c r="I79" s="76">
        <v>371.5</v>
      </c>
      <c r="J79" s="76">
        <v>399.6</v>
      </c>
      <c r="K79" s="76">
        <v>391.4</v>
      </c>
      <c r="L79" s="78">
        <v>1564.4</v>
      </c>
      <c r="M79" s="76">
        <v>393.4</v>
      </c>
      <c r="N79" s="76">
        <v>368.5</v>
      </c>
      <c r="O79" s="76">
        <v>396.1</v>
      </c>
      <c r="P79" s="76">
        <v>389.1</v>
      </c>
      <c r="Q79" s="78">
        <v>1547.1</v>
      </c>
      <c r="R79" s="76">
        <v>395.4</v>
      </c>
      <c r="S79" s="76">
        <v>368.2</v>
      </c>
      <c r="T79" s="76">
        <v>395.6</v>
      </c>
      <c r="U79" s="76">
        <v>385.6</v>
      </c>
      <c r="V79" s="78">
        <v>1544.8</v>
      </c>
      <c r="W79" s="76">
        <v>394</v>
      </c>
      <c r="X79" s="76">
        <v>362.3</v>
      </c>
      <c r="Y79" s="76">
        <v>390.1</v>
      </c>
      <c r="Z79" s="76">
        <v>382.2</v>
      </c>
      <c r="AA79" s="78">
        <v>1528.5</v>
      </c>
      <c r="AB79" s="76">
        <v>386.3</v>
      </c>
      <c r="AC79" s="76">
        <v>358.6</v>
      </c>
      <c r="AD79" s="76">
        <v>388.3</v>
      </c>
      <c r="AE79" s="76">
        <v>377.8</v>
      </c>
      <c r="AF79" s="78">
        <v>1511</v>
      </c>
      <c r="AG79" s="76">
        <v>377.5</v>
      </c>
      <c r="AH79" s="76">
        <v>363</v>
      </c>
      <c r="AI79" s="76">
        <v>386.2</v>
      </c>
      <c r="AJ79" s="76">
        <v>378.5</v>
      </c>
      <c r="AK79" s="78">
        <v>1505.2</v>
      </c>
      <c r="AL79" s="76">
        <v>382.7</v>
      </c>
      <c r="AM79" s="76">
        <v>354.3</v>
      </c>
      <c r="AN79" s="76">
        <v>382.3</v>
      </c>
      <c r="AO79" s="76">
        <v>379.7</v>
      </c>
      <c r="AP79" s="78">
        <v>1499.1</v>
      </c>
      <c r="AQ79" s="76">
        <v>378.4</v>
      </c>
      <c r="AR79" s="76">
        <v>354.5</v>
      </c>
      <c r="AS79" s="76">
        <v>379.6</v>
      </c>
      <c r="AT79" s="76">
        <v>378.6</v>
      </c>
      <c r="AU79" s="78">
        <v>1491.3</v>
      </c>
      <c r="AV79" s="76">
        <v>381.3</v>
      </c>
      <c r="AW79" s="76">
        <v>349.4</v>
      </c>
      <c r="AX79" s="76">
        <v>373.5</v>
      </c>
      <c r="AY79" s="76">
        <v>366.7</v>
      </c>
      <c r="AZ79" s="78">
        <v>1470.8</v>
      </c>
      <c r="BA79" s="76">
        <v>374.2</v>
      </c>
      <c r="BB79" s="76">
        <v>345</v>
      </c>
      <c r="BC79" s="76">
        <v>370.7</v>
      </c>
      <c r="BD79" s="76">
        <v>363.3</v>
      </c>
      <c r="BE79" s="78">
        <v>1453.1</v>
      </c>
      <c r="BF79" s="76">
        <v>365.5</v>
      </c>
      <c r="BG79" s="76">
        <v>344.2</v>
      </c>
      <c r="BH79" s="76">
        <v>369.8</v>
      </c>
      <c r="BI79" s="76">
        <v>361.9</v>
      </c>
      <c r="BJ79" s="78">
        <v>1441.4</v>
      </c>
      <c r="BK79" s="76">
        <v>367.5</v>
      </c>
      <c r="BL79" s="76">
        <v>340.3</v>
      </c>
      <c r="BM79" s="76">
        <v>367.4</v>
      </c>
      <c r="BN79" s="76">
        <v>360.8</v>
      </c>
      <c r="BO79" s="78">
        <v>1435.9</v>
      </c>
      <c r="BP79" s="76">
        <v>367.4</v>
      </c>
      <c r="BQ79" s="76">
        <v>338.7</v>
      </c>
      <c r="BR79" s="76">
        <v>364.4</v>
      </c>
      <c r="BS79" s="76">
        <v>365.8</v>
      </c>
      <c r="BT79" s="78">
        <v>1436.2</v>
      </c>
      <c r="BU79" s="76">
        <v>361.6</v>
      </c>
      <c r="BV79" s="76">
        <v>344.7</v>
      </c>
      <c r="BW79" s="76">
        <v>363.2</v>
      </c>
      <c r="BX79" s="76">
        <v>361.5</v>
      </c>
      <c r="BY79" s="78">
        <v>1431</v>
      </c>
      <c r="BZ79" s="76">
        <v>367.3</v>
      </c>
      <c r="CA79" s="76">
        <v>336.8</v>
      </c>
      <c r="CB79" s="76">
        <v>360.6</v>
      </c>
      <c r="CC79" s="76">
        <v>359.3</v>
      </c>
      <c r="CD79" s="78">
        <v>1424</v>
      </c>
      <c r="CE79" s="76">
        <v>367.2</v>
      </c>
      <c r="CF79" s="76">
        <v>337.5</v>
      </c>
      <c r="CG79" s="76">
        <v>360.3</v>
      </c>
      <c r="CH79" s="76">
        <v>357.2</v>
      </c>
      <c r="CI79" s="78">
        <v>1422</v>
      </c>
      <c r="CJ79" s="76">
        <v>362.1</v>
      </c>
      <c r="CK79" s="76">
        <v>345.3</v>
      </c>
      <c r="CL79" s="76">
        <v>361.7</v>
      </c>
      <c r="CM79" s="76">
        <v>352.6</v>
      </c>
      <c r="CN79" s="78">
        <v>1421.7</v>
      </c>
      <c r="CO79" s="76">
        <v>352.5</v>
      </c>
      <c r="CP79" s="76">
        <v>325.10000000000002</v>
      </c>
      <c r="CQ79" s="76">
        <v>349.8</v>
      </c>
      <c r="CR79" s="76">
        <v>354.4</v>
      </c>
      <c r="CS79" s="78">
        <v>1381.8</v>
      </c>
      <c r="CT79" s="76">
        <v>355.2</v>
      </c>
      <c r="CU79" s="76">
        <v>332.4</v>
      </c>
      <c r="CV79" s="76">
        <v>357</v>
      </c>
      <c r="CW79" s="76">
        <v>359.8</v>
      </c>
      <c r="CX79" s="78">
        <v>1404.5</v>
      </c>
      <c r="CY79" s="76">
        <v>361.1</v>
      </c>
      <c r="CZ79" s="76">
        <v>332.8</v>
      </c>
      <c r="DA79" s="76">
        <v>356.6</v>
      </c>
      <c r="DB79" s="76">
        <v>354.9</v>
      </c>
      <c r="DC79" s="78">
        <v>1405.4</v>
      </c>
      <c r="DD79" s="76">
        <v>361.7</v>
      </c>
      <c r="DE79" s="76">
        <v>328.4</v>
      </c>
      <c r="DF79" s="76">
        <v>353.3</v>
      </c>
      <c r="DG79" s="76">
        <v>350.1</v>
      </c>
      <c r="DH79" s="78">
        <v>1393.3</v>
      </c>
      <c r="DI79" s="76">
        <v>353.1</v>
      </c>
      <c r="DJ79" s="77">
        <v>330.4</v>
      </c>
    </row>
    <row r="80" spans="1:114" x14ac:dyDescent="0.2">
      <c r="A80" s="117" t="s">
        <v>33</v>
      </c>
      <c r="B80" s="118" t="s">
        <v>8</v>
      </c>
      <c r="C80" s="119"/>
      <c r="D80" s="119"/>
      <c r="E80" s="119"/>
      <c r="F80" s="119"/>
      <c r="G80" s="121"/>
      <c r="H80" s="119">
        <f>(H79/C79-1)*100</f>
        <v>1.6691957511380862</v>
      </c>
      <c r="I80" s="119">
        <f t="shared" ref="I80:BT80" si="23">(I79/D79-1)*100</f>
        <v>-0.13440860215053752</v>
      </c>
      <c r="J80" s="119">
        <f t="shared" si="23"/>
        <v>0.4020100502512669</v>
      </c>
      <c r="K80" s="119">
        <f t="shared" si="23"/>
        <v>1.2415933781686483</v>
      </c>
      <c r="L80" s="121">
        <f t="shared" si="23"/>
        <v>0.79896907216494562</v>
      </c>
      <c r="M80" s="119">
        <f t="shared" si="23"/>
        <v>-2.1393034825870738</v>
      </c>
      <c r="N80" s="119">
        <f t="shared" si="23"/>
        <v>-0.80753701211305762</v>
      </c>
      <c r="O80" s="119">
        <f t="shared" si="23"/>
        <v>-0.87587587587587556</v>
      </c>
      <c r="P80" s="119">
        <f t="shared" si="23"/>
        <v>-0.5876341338783786</v>
      </c>
      <c r="Q80" s="121">
        <f t="shared" si="23"/>
        <v>-1.1058552799795618</v>
      </c>
      <c r="R80" s="119">
        <f t="shared" si="23"/>
        <v>0.50838840874427582</v>
      </c>
      <c r="S80" s="119">
        <f t="shared" si="23"/>
        <v>-8.141112618724744E-2</v>
      </c>
      <c r="T80" s="119">
        <f t="shared" si="23"/>
        <v>-0.12623074981065185</v>
      </c>
      <c r="U80" s="119">
        <f t="shared" si="23"/>
        <v>-0.89951169365202199</v>
      </c>
      <c r="V80" s="121">
        <f t="shared" si="23"/>
        <v>-0.14866524465128039</v>
      </c>
      <c r="W80" s="119">
        <f t="shared" si="23"/>
        <v>-0.35407182599898057</v>
      </c>
      <c r="X80" s="119">
        <f t="shared" si="23"/>
        <v>-1.6023900054318196</v>
      </c>
      <c r="Y80" s="119">
        <f t="shared" si="23"/>
        <v>-1.390293225480288</v>
      </c>
      <c r="Z80" s="119">
        <f t="shared" si="23"/>
        <v>-0.88174273858921959</v>
      </c>
      <c r="AA80" s="121">
        <f t="shared" si="23"/>
        <v>-1.0551527705851882</v>
      </c>
      <c r="AB80" s="119">
        <f t="shared" si="23"/>
        <v>-1.9543147208121781</v>
      </c>
      <c r="AC80" s="119">
        <f t="shared" si="23"/>
        <v>-1.0212531051614682</v>
      </c>
      <c r="AD80" s="119">
        <f t="shared" si="23"/>
        <v>-0.46142014867982528</v>
      </c>
      <c r="AE80" s="119">
        <f t="shared" si="23"/>
        <v>-1.1512297226582868</v>
      </c>
      <c r="AF80" s="121">
        <f t="shared" si="23"/>
        <v>-1.1449133137062528</v>
      </c>
      <c r="AG80" s="119">
        <f t="shared" si="23"/>
        <v>-2.2780222624902979</v>
      </c>
      <c r="AH80" s="119">
        <f t="shared" si="23"/>
        <v>1.2269938650306678</v>
      </c>
      <c r="AI80" s="119">
        <f t="shared" si="23"/>
        <v>-0.54081895441668859</v>
      </c>
      <c r="AJ80" s="119">
        <f t="shared" si="23"/>
        <v>0.18528321863420238</v>
      </c>
      <c r="AK80" s="121">
        <f t="shared" si="23"/>
        <v>-0.3838517538054198</v>
      </c>
      <c r="AL80" s="119">
        <f t="shared" si="23"/>
        <v>1.3774834437086048</v>
      </c>
      <c r="AM80" s="119">
        <f t="shared" si="23"/>
        <v>-2.3966942148760273</v>
      </c>
      <c r="AN80" s="119">
        <f t="shared" si="23"/>
        <v>-1.0098394614189488</v>
      </c>
      <c r="AO80" s="119">
        <f t="shared" si="23"/>
        <v>0.31704095112286002</v>
      </c>
      <c r="AP80" s="121">
        <f t="shared" si="23"/>
        <v>-0.40526175923466523</v>
      </c>
      <c r="AQ80" s="119">
        <f t="shared" si="23"/>
        <v>-1.1235955056179803</v>
      </c>
      <c r="AR80" s="119">
        <f t="shared" si="23"/>
        <v>5.6449336720287846E-2</v>
      </c>
      <c r="AS80" s="119">
        <f t="shared" si="23"/>
        <v>-0.70625163484174802</v>
      </c>
      <c r="AT80" s="119">
        <f t="shared" si="23"/>
        <v>-0.28970239662891029</v>
      </c>
      <c r="AU80" s="121">
        <f t="shared" si="23"/>
        <v>-0.52031218731238837</v>
      </c>
      <c r="AV80" s="119">
        <f t="shared" si="23"/>
        <v>0.76638477801269644</v>
      </c>
      <c r="AW80" s="119">
        <f t="shared" si="23"/>
        <v>-1.4386459802538831</v>
      </c>
      <c r="AX80" s="119">
        <f t="shared" si="23"/>
        <v>-1.6069546891464781</v>
      </c>
      <c r="AY80" s="119">
        <f t="shared" si="23"/>
        <v>-3.1431590068674131</v>
      </c>
      <c r="AZ80" s="121">
        <f t="shared" si="23"/>
        <v>-1.3746395762086805</v>
      </c>
      <c r="BA80" s="119">
        <f t="shared" si="23"/>
        <v>-1.862050878573307</v>
      </c>
      <c r="BB80" s="119">
        <f t="shared" si="23"/>
        <v>-1.2593016599885432</v>
      </c>
      <c r="BC80" s="119">
        <f t="shared" si="23"/>
        <v>-0.74966532797858809</v>
      </c>
      <c r="BD80" s="119">
        <f t="shared" si="23"/>
        <v>-0.92718843741477208</v>
      </c>
      <c r="BE80" s="121">
        <f t="shared" si="23"/>
        <v>-1.2034267065542559</v>
      </c>
      <c r="BF80" s="119">
        <f t="shared" si="23"/>
        <v>-2.3249599144842259</v>
      </c>
      <c r="BG80" s="119">
        <f t="shared" si="23"/>
        <v>-0.2318840579710213</v>
      </c>
      <c r="BH80" s="119">
        <f t="shared" si="23"/>
        <v>-0.24278392230914214</v>
      </c>
      <c r="BI80" s="119">
        <f t="shared" si="23"/>
        <v>-0.38535645472063118</v>
      </c>
      <c r="BJ80" s="121">
        <f t="shared" si="23"/>
        <v>-0.8051751427981424</v>
      </c>
      <c r="BK80" s="119">
        <f t="shared" si="23"/>
        <v>0.54719562243501496</v>
      </c>
      <c r="BL80" s="119">
        <f t="shared" si="23"/>
        <v>-1.1330621731551305</v>
      </c>
      <c r="BM80" s="119">
        <f t="shared" si="23"/>
        <v>-0.6489994591671211</v>
      </c>
      <c r="BN80" s="119">
        <f t="shared" si="23"/>
        <v>-0.30395136778114118</v>
      </c>
      <c r="BO80" s="121">
        <f t="shared" si="23"/>
        <v>-0.38157347023727306</v>
      </c>
      <c r="BP80" s="119">
        <f t="shared" si="23"/>
        <v>-2.7210884353745524E-2</v>
      </c>
      <c r="BQ80" s="119">
        <f t="shared" si="23"/>
        <v>-0.47017337643256996</v>
      </c>
      <c r="BR80" s="119">
        <f t="shared" si="23"/>
        <v>-0.81654872074033991</v>
      </c>
      <c r="BS80" s="119">
        <f t="shared" si="23"/>
        <v>1.3858093126385862</v>
      </c>
      <c r="BT80" s="121">
        <f t="shared" si="23"/>
        <v>2.0892819834239518E-2</v>
      </c>
      <c r="BU80" s="119">
        <f t="shared" ref="BU80:DJ80" si="24">(BU79/BP79-1)*100</f>
        <v>-1.578660860097969</v>
      </c>
      <c r="BV80" s="119">
        <f t="shared" si="24"/>
        <v>1.7714791851195733</v>
      </c>
      <c r="BW80" s="119">
        <f t="shared" si="24"/>
        <v>-0.3293084522502765</v>
      </c>
      <c r="BX80" s="119">
        <f t="shared" si="24"/>
        <v>-1.1755057408419978</v>
      </c>
      <c r="BY80" s="121">
        <f t="shared" si="24"/>
        <v>-0.36206656454532693</v>
      </c>
      <c r="BZ80" s="119">
        <f t="shared" si="24"/>
        <v>1.5763274336283217</v>
      </c>
      <c r="CA80" s="119">
        <f t="shared" si="24"/>
        <v>-2.2918479837539807</v>
      </c>
      <c r="CB80" s="119">
        <f t="shared" si="24"/>
        <v>-0.71585903083699609</v>
      </c>
      <c r="CC80" s="119">
        <f t="shared" si="24"/>
        <v>-0.60857538035961056</v>
      </c>
      <c r="CD80" s="121">
        <f t="shared" si="24"/>
        <v>-0.48916841369671671</v>
      </c>
      <c r="CE80" s="119">
        <f t="shared" si="24"/>
        <v>-2.7225701061805996E-2</v>
      </c>
      <c r="CF80" s="119">
        <f t="shared" si="24"/>
        <v>0.20783847980996306</v>
      </c>
      <c r="CG80" s="119">
        <f t="shared" si="24"/>
        <v>-8.3194675540765317E-2</v>
      </c>
      <c r="CH80" s="119">
        <f t="shared" si="24"/>
        <v>-0.58446980239355018</v>
      </c>
      <c r="CI80" s="121">
        <f t="shared" si="24"/>
        <v>-0.14044943820225031</v>
      </c>
      <c r="CJ80" s="119">
        <f t="shared" si="24"/>
        <v>-1.388888888888884</v>
      </c>
      <c r="CK80" s="119">
        <f t="shared" si="24"/>
        <v>2.3111111111111082</v>
      </c>
      <c r="CL80" s="119">
        <f t="shared" si="24"/>
        <v>0.38856508465168194</v>
      </c>
      <c r="CM80" s="119">
        <f t="shared" si="24"/>
        <v>-1.2877939529675198</v>
      </c>
      <c r="CN80" s="121">
        <f t="shared" si="24"/>
        <v>-2.1097046413498521E-2</v>
      </c>
      <c r="CO80" s="119">
        <f t="shared" si="24"/>
        <v>-2.6512013256006717</v>
      </c>
      <c r="CP80" s="119">
        <f t="shared" si="24"/>
        <v>-5.8499855198378192</v>
      </c>
      <c r="CQ80" s="119">
        <f t="shared" si="24"/>
        <v>-3.290019353055007</v>
      </c>
      <c r="CR80" s="119">
        <f t="shared" si="24"/>
        <v>0.51049347702778469</v>
      </c>
      <c r="CS80" s="121">
        <f t="shared" si="24"/>
        <v>-2.8064992614475703</v>
      </c>
      <c r="CT80" s="119">
        <f t="shared" si="24"/>
        <v>0.76595744680851841</v>
      </c>
      <c r="CU80" s="119">
        <f t="shared" si="24"/>
        <v>2.2454629344816901</v>
      </c>
      <c r="CV80" s="119">
        <f t="shared" si="24"/>
        <v>2.0583190394511064</v>
      </c>
      <c r="CW80" s="119">
        <f t="shared" si="24"/>
        <v>1.523702031602725</v>
      </c>
      <c r="CX80" s="121">
        <f t="shared" si="24"/>
        <v>1.6427847734838741</v>
      </c>
      <c r="CY80" s="119">
        <f t="shared" si="24"/>
        <v>1.6610360360360454</v>
      </c>
      <c r="CZ80" s="119">
        <f t="shared" si="24"/>
        <v>0.12033694344164569</v>
      </c>
      <c r="DA80" s="119">
        <f t="shared" si="24"/>
        <v>-0.11204481792715937</v>
      </c>
      <c r="DB80" s="119">
        <f t="shared" si="24"/>
        <v>-1.3618677042801619</v>
      </c>
      <c r="DC80" s="121">
        <f t="shared" si="24"/>
        <v>6.4079743681033641E-2</v>
      </c>
      <c r="DD80" s="119">
        <f t="shared" si="24"/>
        <v>0.16615895873717257</v>
      </c>
      <c r="DE80" s="119">
        <f t="shared" si="24"/>
        <v>-1.3221153846153966</v>
      </c>
      <c r="DF80" s="119">
        <f t="shared" si="24"/>
        <v>-0.92540661805945446</v>
      </c>
      <c r="DG80" s="119">
        <f t="shared" si="24"/>
        <v>-1.3524936601859605</v>
      </c>
      <c r="DH80" s="121">
        <f t="shared" si="24"/>
        <v>-0.86096484986482036</v>
      </c>
      <c r="DI80" s="119">
        <f t="shared" si="24"/>
        <v>-2.3776610450649605</v>
      </c>
      <c r="DJ80" s="120">
        <f t="shared" si="24"/>
        <v>0.60901339829475543</v>
      </c>
    </row>
    <row r="81" spans="1:114" x14ac:dyDescent="0.2">
      <c r="A81" s="142" t="s">
        <v>32</v>
      </c>
      <c r="B81" s="143" t="s">
        <v>25</v>
      </c>
      <c r="C81" s="144">
        <v>15352.872299486464</v>
      </c>
      <c r="D81" s="144">
        <v>14408.197186459714</v>
      </c>
      <c r="E81" s="144">
        <v>15361.750027647415</v>
      </c>
      <c r="F81" s="144">
        <v>14959.474573224612</v>
      </c>
      <c r="G81" s="145">
        <v>60082.294086818205</v>
      </c>
      <c r="H81" s="144">
        <v>15335.945601466334</v>
      </c>
      <c r="I81" s="144">
        <v>14182.512680262407</v>
      </c>
      <c r="J81" s="144">
        <v>15265.896454200643</v>
      </c>
      <c r="K81" s="144">
        <v>14950.996330306447</v>
      </c>
      <c r="L81" s="145">
        <v>59735.351066235831</v>
      </c>
      <c r="M81" s="144">
        <v>14821.644040024596</v>
      </c>
      <c r="N81" s="144">
        <v>13858.539261872444</v>
      </c>
      <c r="O81" s="144">
        <v>14932.042777124119</v>
      </c>
      <c r="P81" s="144">
        <v>14706.108075797732</v>
      </c>
      <c r="Q81" s="145">
        <v>58318.334154818898</v>
      </c>
      <c r="R81" s="144">
        <v>14794.485970427268</v>
      </c>
      <c r="S81" s="144">
        <v>13810.424321517119</v>
      </c>
      <c r="T81" s="144">
        <v>14932.008309492739</v>
      </c>
      <c r="U81" s="144">
        <v>14650.868512013154</v>
      </c>
      <c r="V81" s="145">
        <v>58187.787113450278</v>
      </c>
      <c r="W81" s="144">
        <v>14783.498510409368</v>
      </c>
      <c r="X81" s="144">
        <v>13655.178470956946</v>
      </c>
      <c r="Y81" s="144">
        <v>14779.625574296215</v>
      </c>
      <c r="Z81" s="144">
        <v>14562.637668475169</v>
      </c>
      <c r="AA81" s="145">
        <v>57780.940224137696</v>
      </c>
      <c r="AB81" s="144">
        <v>14488.061821640011</v>
      </c>
      <c r="AC81" s="144">
        <v>13533.24306147746</v>
      </c>
      <c r="AD81" s="144">
        <v>14705.617789033924</v>
      </c>
      <c r="AE81" s="144">
        <v>14346.791692445577</v>
      </c>
      <c r="AF81" s="145">
        <v>57073.71436459697</v>
      </c>
      <c r="AG81" s="144">
        <v>14097.827594371007</v>
      </c>
      <c r="AH81" s="144">
        <v>13651.683388844984</v>
      </c>
      <c r="AI81" s="144">
        <v>14623.391853022997</v>
      </c>
      <c r="AJ81" s="144">
        <v>14397.141006888536</v>
      </c>
      <c r="AK81" s="145">
        <v>56770.043843127532</v>
      </c>
      <c r="AL81" s="144">
        <v>14363.051860700587</v>
      </c>
      <c r="AM81" s="144">
        <v>13454.944929480638</v>
      </c>
      <c r="AN81" s="144">
        <v>14670.137910933165</v>
      </c>
      <c r="AO81" s="144">
        <v>14700.883521140424</v>
      </c>
      <c r="AP81" s="145">
        <v>57189.01822225481</v>
      </c>
      <c r="AQ81" s="144">
        <v>14444.865823833765</v>
      </c>
      <c r="AR81" s="144">
        <v>13627.634849954698</v>
      </c>
      <c r="AS81" s="144">
        <v>14786.422709197404</v>
      </c>
      <c r="AT81" s="144">
        <v>14885.8587667468</v>
      </c>
      <c r="AU81" s="145">
        <v>57744.782149732666</v>
      </c>
      <c r="AV81" s="144">
        <v>14811.482361295773</v>
      </c>
      <c r="AW81" s="144">
        <v>13723.12525095419</v>
      </c>
      <c r="AX81" s="144">
        <v>14767.295735857793</v>
      </c>
      <c r="AY81" s="144">
        <v>14620.067533594913</v>
      </c>
      <c r="AZ81" s="145">
        <v>57921.970881702669</v>
      </c>
      <c r="BA81" s="144">
        <v>14652.95203614912</v>
      </c>
      <c r="BB81" s="144">
        <v>13609.699645286786</v>
      </c>
      <c r="BC81" s="144">
        <v>14661.761398504155</v>
      </c>
      <c r="BD81" s="144">
        <v>14451.543531760812</v>
      </c>
      <c r="BE81" s="145">
        <v>57375.95661170088</v>
      </c>
      <c r="BF81" s="144">
        <v>14300.211197854682</v>
      </c>
      <c r="BG81" s="144">
        <v>13523.344126426058</v>
      </c>
      <c r="BH81" s="144">
        <v>14524.716415357616</v>
      </c>
      <c r="BI81" s="144">
        <v>14236.489367887112</v>
      </c>
      <c r="BJ81" s="145">
        <v>56584.761107525468</v>
      </c>
      <c r="BK81" s="144">
        <v>14202.474905777617</v>
      </c>
      <c r="BL81" s="144">
        <v>13223.832722723508</v>
      </c>
      <c r="BM81" s="144">
        <v>14323.623580527692</v>
      </c>
      <c r="BN81" s="144">
        <v>14134.180022552473</v>
      </c>
      <c r="BO81" s="145">
        <v>55884.111231581301</v>
      </c>
      <c r="BP81" s="144">
        <v>14200.153622560869</v>
      </c>
      <c r="BQ81" s="144">
        <v>13204.24311562627</v>
      </c>
      <c r="BR81" s="144">
        <v>14266.479165313056</v>
      </c>
      <c r="BS81" s="144">
        <v>14391.545951617796</v>
      </c>
      <c r="BT81" s="145">
        <v>56062.421855117995</v>
      </c>
      <c r="BU81" s="144">
        <v>13952.883430657304</v>
      </c>
      <c r="BV81" s="144">
        <v>13391.871563970693</v>
      </c>
      <c r="BW81" s="144">
        <v>14201.866088202853</v>
      </c>
      <c r="BX81" s="144">
        <v>14228.187562505573</v>
      </c>
      <c r="BY81" s="145">
        <v>55774.80864533643</v>
      </c>
      <c r="BZ81" s="144">
        <v>14175.925188918989</v>
      </c>
      <c r="CA81" s="144">
        <v>13156.280484380281</v>
      </c>
      <c r="CB81" s="144">
        <v>14206.040097463136</v>
      </c>
      <c r="CC81" s="144">
        <v>14269.541514643102</v>
      </c>
      <c r="CD81" s="145">
        <v>55807.787285405509</v>
      </c>
      <c r="CE81" s="144">
        <v>14438.986196609496</v>
      </c>
      <c r="CF81" s="144">
        <v>13411.311053651492</v>
      </c>
      <c r="CG81" s="144">
        <v>14418.747576752723</v>
      </c>
      <c r="CH81" s="144">
        <v>14409.577853647017</v>
      </c>
      <c r="CI81" s="145">
        <v>56678.62268066073</v>
      </c>
      <c r="CJ81" s="144">
        <v>14448.818771697861</v>
      </c>
      <c r="CK81" s="144">
        <v>13900.095057316043</v>
      </c>
      <c r="CL81" s="144">
        <v>14652.636416684005</v>
      </c>
      <c r="CM81" s="144">
        <v>14360.353109749605</v>
      </c>
      <c r="CN81" s="145">
        <v>57361.903355447517</v>
      </c>
      <c r="CO81" s="144">
        <v>14137.473505500468</v>
      </c>
      <c r="CP81" s="144">
        <v>13105.058866793563</v>
      </c>
      <c r="CQ81" s="144">
        <v>14148.276626048273</v>
      </c>
      <c r="CR81" s="144">
        <v>14396.34665031379</v>
      </c>
      <c r="CS81" s="145">
        <v>55787.155648656088</v>
      </c>
      <c r="CT81" s="144">
        <v>14213.135148210382</v>
      </c>
      <c r="CU81" s="144">
        <v>13458.275861710456</v>
      </c>
      <c r="CV81" s="144">
        <v>14561.135327473399</v>
      </c>
      <c r="CW81" s="144">
        <v>14771.318744651262</v>
      </c>
      <c r="CX81" s="145">
        <v>57003.8650820455</v>
      </c>
      <c r="CY81" s="144">
        <v>14655.545524419007</v>
      </c>
      <c r="CZ81" s="144">
        <v>13666.812890849305</v>
      </c>
      <c r="DA81" s="144">
        <v>14742.744024472293</v>
      </c>
      <c r="DB81" s="144">
        <v>14769.592939173186</v>
      </c>
      <c r="DC81" s="145">
        <v>57834.695378913792</v>
      </c>
      <c r="DD81" s="144">
        <v>14880.834618756533</v>
      </c>
      <c r="DE81" s="144">
        <v>13643.11602561315</v>
      </c>
      <c r="DF81" s="144">
        <v>14759.151873968138</v>
      </c>
      <c r="DG81" s="144">
        <v>14690.185015213308</v>
      </c>
      <c r="DH81" s="145">
        <v>57973.287533551134</v>
      </c>
      <c r="DI81" s="144">
        <v>14620.563181536538</v>
      </c>
      <c r="DJ81" s="157">
        <v>13806.427283879828</v>
      </c>
    </row>
    <row r="82" spans="1:114" x14ac:dyDescent="0.2">
      <c r="A82" s="117" t="s">
        <v>33</v>
      </c>
      <c r="B82" s="118" t="s">
        <v>8</v>
      </c>
      <c r="C82" s="119"/>
      <c r="D82" s="119"/>
      <c r="E82" s="119"/>
      <c r="F82" s="119"/>
      <c r="G82" s="121"/>
      <c r="H82" s="119">
        <f>(H81/C81-1)*100</f>
        <v>-0.110251018115326</v>
      </c>
      <c r="I82" s="119">
        <f t="shared" ref="I82:BT82" si="25">(I81/D81-1)*100</f>
        <v>-1.5663618652401401</v>
      </c>
      <c r="J82" s="119">
        <f t="shared" si="25"/>
        <v>-0.62397561003308954</v>
      </c>
      <c r="K82" s="119">
        <f t="shared" si="25"/>
        <v>-5.6674737315576262E-2</v>
      </c>
      <c r="L82" s="121">
        <f t="shared" si="25"/>
        <v>-0.57744636062172505</v>
      </c>
      <c r="M82" s="119">
        <f t="shared" si="25"/>
        <v>-3.3535692862171063</v>
      </c>
      <c r="N82" s="119">
        <f t="shared" si="25"/>
        <v>-2.2843160848418087</v>
      </c>
      <c r="O82" s="119">
        <f t="shared" si="25"/>
        <v>-2.1869248103321137</v>
      </c>
      <c r="P82" s="119">
        <f t="shared" si="25"/>
        <v>-1.6379393660361785</v>
      </c>
      <c r="Q82" s="121">
        <f t="shared" si="25"/>
        <v>-2.372158003801994</v>
      </c>
      <c r="R82" s="119">
        <f t="shared" si="25"/>
        <v>-0.18323250459928442</v>
      </c>
      <c r="S82" s="119">
        <f t="shared" si="25"/>
        <v>-0.34718623259016868</v>
      </c>
      <c r="T82" s="119">
        <f t="shared" si="25"/>
        <v>-2.3082998016343836E-4</v>
      </c>
      <c r="U82" s="119">
        <f t="shared" si="25"/>
        <v>-0.37562326823564751</v>
      </c>
      <c r="V82" s="121">
        <f t="shared" si="25"/>
        <v>-0.22385248697613935</v>
      </c>
      <c r="W82" s="119">
        <f t="shared" si="25"/>
        <v>-7.4267264437999359E-2</v>
      </c>
      <c r="X82" s="119">
        <f t="shared" si="25"/>
        <v>-1.1241207869210457</v>
      </c>
      <c r="Y82" s="119">
        <f t="shared" si="25"/>
        <v>-1.0205106509326711</v>
      </c>
      <c r="Z82" s="119">
        <f t="shared" si="25"/>
        <v>-0.60222261544180533</v>
      </c>
      <c r="AA82" s="121">
        <f t="shared" si="25"/>
        <v>-0.69919635974357019</v>
      </c>
      <c r="AB82" s="119">
        <f t="shared" si="25"/>
        <v>-1.9984220146627263</v>
      </c>
      <c r="AC82" s="119">
        <f t="shared" si="25"/>
        <v>-0.89296093594696258</v>
      </c>
      <c r="AD82" s="119">
        <f t="shared" si="25"/>
        <v>-0.50074194972165031</v>
      </c>
      <c r="AE82" s="119">
        <f t="shared" si="25"/>
        <v>-1.4821901151660821</v>
      </c>
      <c r="AF82" s="121">
        <f t="shared" si="25"/>
        <v>-1.2239777629047377</v>
      </c>
      <c r="AG82" s="119">
        <f t="shared" si="25"/>
        <v>-2.6934881426729729</v>
      </c>
      <c r="AH82" s="119">
        <f t="shared" si="25"/>
        <v>0.8751806705124876</v>
      </c>
      <c r="AI82" s="119">
        <f t="shared" si="25"/>
        <v>-0.55914642411176718</v>
      </c>
      <c r="AJ82" s="119">
        <f t="shared" si="25"/>
        <v>0.35094476536849939</v>
      </c>
      <c r="AK82" s="121">
        <f t="shared" si="25"/>
        <v>-0.53206721316495509</v>
      </c>
      <c r="AL82" s="119">
        <f t="shared" si="25"/>
        <v>1.8813130218408913</v>
      </c>
      <c r="AM82" s="119">
        <f t="shared" si="25"/>
        <v>-1.4411296670204354</v>
      </c>
      <c r="AN82" s="119">
        <f t="shared" si="25"/>
        <v>0.31966631531181733</v>
      </c>
      <c r="AO82" s="119">
        <f t="shared" si="25"/>
        <v>2.1097418862992212</v>
      </c>
      <c r="AP82" s="121">
        <f t="shared" si="25"/>
        <v>0.73802017889053051</v>
      </c>
      <c r="AQ82" s="119">
        <f t="shared" si="25"/>
        <v>0.56961406201583298</v>
      </c>
      <c r="AR82" s="119">
        <f t="shared" si="25"/>
        <v>1.2834680586145453</v>
      </c>
      <c r="AS82" s="119">
        <f t="shared" si="25"/>
        <v>0.79266329308040895</v>
      </c>
      <c r="AT82" s="119">
        <f t="shared" si="25"/>
        <v>1.2582593783589502</v>
      </c>
      <c r="AU82" s="121">
        <f t="shared" si="25"/>
        <v>0.97180183320857427</v>
      </c>
      <c r="AV82" s="119">
        <f t="shared" si="25"/>
        <v>2.5380404493415165</v>
      </c>
      <c r="AW82" s="119">
        <f t="shared" si="25"/>
        <v>0.70071147378747423</v>
      </c>
      <c r="AX82" s="119">
        <f t="shared" si="25"/>
        <v>-0.12935497459919398</v>
      </c>
      <c r="AY82" s="119">
        <f t="shared" si="25"/>
        <v>-1.7855283817795775</v>
      </c>
      <c r="AZ82" s="121">
        <f t="shared" si="25"/>
        <v>0.30684803955196571</v>
      </c>
      <c r="BA82" s="119">
        <f t="shared" si="25"/>
        <v>-1.070320453278284</v>
      </c>
      <c r="BB82" s="119">
        <f t="shared" si="25"/>
        <v>-0.8265289691174238</v>
      </c>
      <c r="BC82" s="119">
        <f t="shared" si="25"/>
        <v>-0.71464904097086057</v>
      </c>
      <c r="BD82" s="119">
        <f t="shared" si="25"/>
        <v>-1.1526896264114739</v>
      </c>
      <c r="BE82" s="121">
        <f t="shared" si="25"/>
        <v>-0.94267211852466781</v>
      </c>
      <c r="BF82" s="119">
        <f t="shared" si="25"/>
        <v>-2.4073022106686714</v>
      </c>
      <c r="BG82" s="119">
        <f t="shared" si="25"/>
        <v>-0.63451450885350091</v>
      </c>
      <c r="BH82" s="119">
        <f t="shared" si="25"/>
        <v>-0.93471022629327827</v>
      </c>
      <c r="BI82" s="119">
        <f t="shared" si="25"/>
        <v>-1.4881051522355748</v>
      </c>
      <c r="BJ82" s="121">
        <f t="shared" si="25"/>
        <v>-1.3789669940144633</v>
      </c>
      <c r="BK82" s="119">
        <f t="shared" si="25"/>
        <v>-0.6834604798824695</v>
      </c>
      <c r="BL82" s="119">
        <f t="shared" si="25"/>
        <v>-2.2147732166134304</v>
      </c>
      <c r="BM82" s="119">
        <f t="shared" si="25"/>
        <v>-1.3844871671112258</v>
      </c>
      <c r="BN82" s="119">
        <f t="shared" si="25"/>
        <v>-0.71864167275266233</v>
      </c>
      <c r="BO82" s="121">
        <f t="shared" si="25"/>
        <v>-1.2382306865496018</v>
      </c>
      <c r="BP82" s="119">
        <f t="shared" si="25"/>
        <v>-1.6344216287289548E-2</v>
      </c>
      <c r="BQ82" s="119">
        <f t="shared" si="25"/>
        <v>-0.14813864866556337</v>
      </c>
      <c r="BR82" s="119">
        <f t="shared" si="25"/>
        <v>-0.39895222667203356</v>
      </c>
      <c r="BS82" s="119">
        <f t="shared" si="25"/>
        <v>1.8208762634597253</v>
      </c>
      <c r="BT82" s="121">
        <f t="shared" si="25"/>
        <v>0.31907212910264882</v>
      </c>
      <c r="BU82" s="119">
        <f t="shared" ref="BU82:DJ82" si="26">(BU81/BP81-1)*100</f>
        <v>-1.7413205411433541</v>
      </c>
      <c r="BV82" s="119">
        <f t="shared" si="26"/>
        <v>1.4209708705103852</v>
      </c>
      <c r="BW82" s="119">
        <f t="shared" si="26"/>
        <v>-0.45290135261474296</v>
      </c>
      <c r="BX82" s="119">
        <f t="shared" si="26"/>
        <v>-1.1350996596294127</v>
      </c>
      <c r="BY82" s="121">
        <f t="shared" si="26"/>
        <v>-0.51302316286806482</v>
      </c>
      <c r="BZ82" s="119">
        <f t="shared" si="26"/>
        <v>1.5985352373231843</v>
      </c>
      <c r="CA82" s="119">
        <f t="shared" si="26"/>
        <v>-1.7592095209772118</v>
      </c>
      <c r="CB82" s="119">
        <f t="shared" si="26"/>
        <v>2.9390569058751481E-2</v>
      </c>
      <c r="CC82" s="119">
        <f t="shared" si="26"/>
        <v>0.29064806712630897</v>
      </c>
      <c r="CD82" s="121">
        <f t="shared" si="26"/>
        <v>5.9128199396951686E-2</v>
      </c>
      <c r="CE82" s="119">
        <f t="shared" si="26"/>
        <v>1.8556884590230194</v>
      </c>
      <c r="CF82" s="119">
        <f t="shared" si="26"/>
        <v>1.938470144156601</v>
      </c>
      <c r="CG82" s="119">
        <f t="shared" si="26"/>
        <v>1.4973031036817464</v>
      </c>
      <c r="CH82" s="119">
        <f t="shared" si="26"/>
        <v>0.98136537085100617</v>
      </c>
      <c r="CI82" s="121">
        <f t="shared" si="26"/>
        <v>1.5604191415110158</v>
      </c>
      <c r="CJ82" s="119">
        <f t="shared" si="26"/>
        <v>6.8097406247780157E-2</v>
      </c>
      <c r="CK82" s="119">
        <f t="shared" si="26"/>
        <v>3.6445654098185232</v>
      </c>
      <c r="CL82" s="119">
        <f t="shared" si="26"/>
        <v>1.6221161975841669</v>
      </c>
      <c r="CM82" s="119">
        <f t="shared" si="26"/>
        <v>-0.3416112838097729</v>
      </c>
      <c r="CN82" s="121">
        <f t="shared" si="26"/>
        <v>1.2055350720791669</v>
      </c>
      <c r="CO82" s="119">
        <f t="shared" si="26"/>
        <v>-2.1548146676685587</v>
      </c>
      <c r="CP82" s="119">
        <f t="shared" si="26"/>
        <v>-5.7196457092142605</v>
      </c>
      <c r="CQ82" s="119">
        <f t="shared" si="26"/>
        <v>-3.442109503662083</v>
      </c>
      <c r="CR82" s="119">
        <f t="shared" si="26"/>
        <v>0.25064523336648659</v>
      </c>
      <c r="CS82" s="121">
        <f t="shared" si="26"/>
        <v>-2.745284962099992</v>
      </c>
      <c r="CT82" s="119">
        <f t="shared" si="26"/>
        <v>0.53518503628302572</v>
      </c>
      <c r="CU82" s="119">
        <f t="shared" si="26"/>
        <v>2.6952720968838717</v>
      </c>
      <c r="CV82" s="119">
        <f t="shared" si="26"/>
        <v>2.9180847416074407</v>
      </c>
      <c r="CW82" s="119">
        <f t="shared" si="26"/>
        <v>2.6046336855142238</v>
      </c>
      <c r="CX82" s="121">
        <f t="shared" si="26"/>
        <v>2.1809848866505499</v>
      </c>
      <c r="CY82" s="119">
        <f t="shared" si="26"/>
        <v>3.1126867618952447</v>
      </c>
      <c r="CZ82" s="119">
        <f t="shared" si="26"/>
        <v>1.5495077622249553</v>
      </c>
      <c r="DA82" s="119">
        <f t="shared" si="26"/>
        <v>1.2472152267978709</v>
      </c>
      <c r="DB82" s="119">
        <f t="shared" si="26"/>
        <v>-1.1683489523917068E-2</v>
      </c>
      <c r="DC82" s="121">
        <f t="shared" si="26"/>
        <v>1.4574981813469723</v>
      </c>
      <c r="DD82" s="119">
        <f t="shared" si="26"/>
        <v>1.5372276246022443</v>
      </c>
      <c r="DE82" s="119">
        <f t="shared" si="26"/>
        <v>-0.17338984169470439</v>
      </c>
      <c r="DF82" s="119">
        <f t="shared" si="26"/>
        <v>0.11129440671702184</v>
      </c>
      <c r="DG82" s="119">
        <f t="shared" si="26"/>
        <v>-0.53764463439791577</v>
      </c>
      <c r="DH82" s="121">
        <f t="shared" si="26"/>
        <v>0.23963496950980545</v>
      </c>
      <c r="DI82" s="119">
        <f t="shared" si="26"/>
        <v>-1.7490378993389011</v>
      </c>
      <c r="DJ82" s="120">
        <f t="shared" si="26"/>
        <v>1.1970231577601576</v>
      </c>
    </row>
    <row r="83" spans="1:114" ht="6" customHeight="1" x14ac:dyDescent="0.2">
      <c r="A83" s="146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  <c r="CP83" s="148"/>
      <c r="CQ83" s="148"/>
      <c r="CR83" s="148"/>
      <c r="CS83" s="148"/>
      <c r="CT83" s="148"/>
      <c r="CU83" s="148"/>
      <c r="CV83" s="148"/>
      <c r="CW83" s="148"/>
      <c r="CX83" s="148"/>
      <c r="CY83" s="148"/>
      <c r="CZ83" s="148"/>
      <c r="DA83" s="148"/>
      <c r="DB83" s="148"/>
      <c r="DC83" s="148"/>
    </row>
    <row r="84" spans="1:114" x14ac:dyDescent="0.2">
      <c r="A84" s="9" t="s">
        <v>73</v>
      </c>
      <c r="T84" s="149"/>
      <c r="U84" s="149"/>
      <c r="V84" s="149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8"/>
      <c r="CK84" s="148"/>
      <c r="CL84" s="148"/>
      <c r="CM84" s="148"/>
      <c r="CN84" s="148"/>
      <c r="CO84" s="148"/>
      <c r="CP84" s="148"/>
      <c r="CQ84" s="148"/>
      <c r="CR84" s="148"/>
      <c r="CS84" s="148"/>
      <c r="CT84" s="148"/>
      <c r="CU84" s="148"/>
      <c r="CV84" s="148"/>
      <c r="CW84" s="148"/>
      <c r="CX84" s="148"/>
      <c r="CY84" s="148"/>
      <c r="CZ84" s="148"/>
      <c r="DA84" s="148"/>
      <c r="DB84" s="148"/>
      <c r="DC84" s="148"/>
    </row>
    <row r="85" spans="1:114" ht="12" customHeight="1" x14ac:dyDescent="0.2">
      <c r="A85" s="9" t="s">
        <v>74</v>
      </c>
      <c r="T85" s="147"/>
      <c r="U85" s="147"/>
      <c r="V85" s="147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  <c r="CP85" s="148"/>
      <c r="CQ85" s="148"/>
      <c r="CR85" s="148"/>
      <c r="CS85" s="148"/>
      <c r="CT85" s="148"/>
      <c r="CU85" s="148"/>
      <c r="CV85" s="148"/>
      <c r="CW85" s="148"/>
      <c r="CX85" s="148"/>
      <c r="CY85" s="148"/>
      <c r="CZ85" s="148"/>
      <c r="DA85" s="148"/>
      <c r="DB85" s="148"/>
      <c r="DC85" s="148"/>
    </row>
    <row r="86" spans="1:114" x14ac:dyDescent="0.2">
      <c r="A86" s="9" t="s">
        <v>75</v>
      </c>
    </row>
    <row r="87" spans="1:114" x14ac:dyDescent="0.2">
      <c r="A87" s="150">
        <f ca="1">NOW()</f>
        <v>41520.60002824074</v>
      </c>
    </row>
    <row r="88" spans="1:114" x14ac:dyDescent="0.2">
      <c r="A88" s="9" t="s">
        <v>76</v>
      </c>
    </row>
    <row r="89" spans="1:114" ht="102" x14ac:dyDescent="0.2">
      <c r="A89" s="158" t="s">
        <v>77</v>
      </c>
    </row>
  </sheetData>
  <mergeCells count="4">
    <mergeCell ref="A5:CN5"/>
    <mergeCell ref="A71:CN71"/>
    <mergeCell ref="A77:CN77"/>
    <mergeCell ref="A2:DJ2"/>
  </mergeCells>
  <pageMargins left="0.27559055118110237" right="0.35433070866141736" top="0.51181102362204722" bottom="0.39370078740157483" header="0.19685039370078741" footer="0.23622047244094491"/>
  <pageSetup paperSize="9" scale="75" orientation="portrait" r:id="rId1"/>
  <headerFooter alignWithMargins="0">
    <oddFooter>&amp;LDruckdatum: &amp;D&amp;RSeite &amp;P</oddFooter>
  </headerFooter>
  <colBreaks count="1" manualBreakCount="1">
    <brk id="9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Arbeitszeitrechnung_Lange Reihe</vt:lpstr>
      <vt:lpstr>'Arbeitszeitrechnung_Lange Reihe'!Druckbereich</vt:lpstr>
      <vt:lpstr>'Arbeitszeitrechnung_Lange Reihe'!Drucktitel</vt:lpstr>
    </vt:vector>
  </TitlesOfParts>
  <Company>Bundesagentur für Arbeit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Durchschnittliche Arbeitszeit und ihre Komponenten in Deutschland</dc:title>
  <dc:creator>IAB</dc:creator>
  <cp:keywords>Arbeitzeit</cp:keywords>
  <cp:lastModifiedBy>Wolfgang Lieb</cp:lastModifiedBy>
  <cp:lastPrinted>2013-08-28T14:04:27Z</cp:lastPrinted>
  <dcterms:created xsi:type="dcterms:W3CDTF">2013-08-28T13:47:19Z</dcterms:created>
  <dcterms:modified xsi:type="dcterms:W3CDTF">2013-09-03T15:32:29Z</dcterms:modified>
</cp:coreProperties>
</file>